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เวิร์กบุ๊กนี้" defaultThemeVersion="153222"/>
  <mc:AlternateContent xmlns:mc="http://schemas.openxmlformats.org/markup-compatibility/2006">
    <mc:Choice Requires="x15">
      <x15ac:absPath xmlns:x15ac="http://schemas.microsoft.com/office/spreadsheetml/2010/11/ac" url="E:\Measurement and Statistics Program\4 สถิติสำหรับการวัดผล\"/>
    </mc:Choice>
  </mc:AlternateContent>
  <bookViews>
    <workbookView xWindow="0" yWindow="0" windowWidth="7480" windowHeight="4450" activeTab="3"/>
  </bookViews>
  <sheets>
    <sheet name="คำชี้แจง" sheetId="3" r:id="rId1"/>
    <sheet name="Data" sheetId="1" r:id="rId2"/>
    <sheet name="Analysis" sheetId="2" state="veryHidden" r:id="rId3"/>
    <sheet name="Result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2" l="1"/>
  <c r="C11" i="2"/>
  <c r="E47" i="2"/>
  <c r="E48" i="2"/>
  <c r="E49" i="2"/>
  <c r="E50" i="2"/>
  <c r="E51" i="2"/>
  <c r="E52" i="2"/>
  <c r="E53" i="2"/>
  <c r="E54" i="2"/>
  <c r="E55" i="2"/>
  <c r="E56" i="2"/>
  <c r="E36" i="2"/>
  <c r="E37" i="2"/>
  <c r="E38" i="2"/>
  <c r="E39" i="2"/>
  <c r="E40" i="2"/>
  <c r="E41" i="2"/>
  <c r="E42" i="2"/>
  <c r="E43" i="2"/>
  <c r="E44" i="2"/>
  <c r="E45" i="2"/>
  <c r="E46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18" i="2"/>
  <c r="E19" i="2"/>
  <c r="E20" i="2"/>
  <c r="B56" i="2"/>
  <c r="C8" i="2" l="1"/>
  <c r="C9" i="2"/>
  <c r="C10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D56" i="2" s="1"/>
  <c r="C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J7" i="2" l="1"/>
  <c r="J10" i="2"/>
  <c r="G8" i="2"/>
  <c r="G9" i="2"/>
  <c r="G7" i="2"/>
  <c r="G12" i="2"/>
  <c r="G13" i="2"/>
  <c r="G10" i="2"/>
  <c r="G14" i="2"/>
  <c r="G11" i="2"/>
  <c r="D15" i="2"/>
  <c r="G18" i="2"/>
  <c r="G22" i="2"/>
  <c r="G26" i="2"/>
  <c r="G30" i="2"/>
  <c r="G34" i="2"/>
  <c r="G38" i="2"/>
  <c r="G42" i="2"/>
  <c r="G46" i="2"/>
  <c r="G50" i="2"/>
  <c r="G54" i="2"/>
  <c r="G37" i="2"/>
  <c r="G15" i="2"/>
  <c r="G19" i="2"/>
  <c r="G23" i="2"/>
  <c r="G27" i="2"/>
  <c r="G31" i="2"/>
  <c r="G35" i="2"/>
  <c r="G39" i="2"/>
  <c r="G43" i="2"/>
  <c r="G47" i="2"/>
  <c r="G51" i="2"/>
  <c r="G55" i="2"/>
  <c r="G33" i="2"/>
  <c r="G49" i="2"/>
  <c r="G16" i="2"/>
  <c r="G20" i="2"/>
  <c r="G24" i="2"/>
  <c r="G28" i="2"/>
  <c r="G32" i="2"/>
  <c r="G36" i="2"/>
  <c r="G40" i="2"/>
  <c r="G44" i="2"/>
  <c r="G48" i="2"/>
  <c r="G52" i="2"/>
  <c r="G56" i="2"/>
  <c r="G17" i="2"/>
  <c r="G21" i="2"/>
  <c r="G25" i="2"/>
  <c r="G29" i="2"/>
  <c r="G41" i="2"/>
  <c r="G45" i="2"/>
  <c r="G53" i="2"/>
  <c r="D53" i="2"/>
  <c r="D45" i="2"/>
  <c r="D33" i="2"/>
  <c r="D21" i="2"/>
  <c r="D16" i="2"/>
  <c r="D41" i="2"/>
  <c r="D29" i="2"/>
  <c r="D52" i="2"/>
  <c r="D48" i="2"/>
  <c r="D44" i="2"/>
  <c r="D40" i="2"/>
  <c r="D36" i="2"/>
  <c r="D32" i="2"/>
  <c r="D28" i="2"/>
  <c r="D24" i="2"/>
  <c r="D20" i="2"/>
  <c r="D49" i="2"/>
  <c r="D37" i="2"/>
  <c r="D55" i="2"/>
  <c r="D51" i="2"/>
  <c r="D47" i="2"/>
  <c r="D43" i="2"/>
  <c r="D39" i="2"/>
  <c r="D35" i="2"/>
  <c r="D31" i="2"/>
  <c r="D27" i="2"/>
  <c r="D23" i="2"/>
  <c r="D19" i="2"/>
  <c r="D25" i="2"/>
  <c r="D17" i="2"/>
  <c r="D54" i="2"/>
  <c r="D50" i="2"/>
  <c r="D46" i="2"/>
  <c r="D42" i="2"/>
  <c r="D38" i="2"/>
  <c r="D34" i="2"/>
  <c r="D30" i="2"/>
  <c r="D26" i="2"/>
  <c r="D22" i="2"/>
  <c r="D18" i="2"/>
  <c r="D13" i="2"/>
  <c r="D14" i="2"/>
  <c r="D11" i="2"/>
  <c r="D9" i="2"/>
  <c r="D10" i="2"/>
  <c r="D7" i="2"/>
  <c r="D12" i="2"/>
  <c r="D8" i="2"/>
  <c r="J13" i="2" l="1"/>
  <c r="C4" i="4" s="1"/>
  <c r="J8" i="2"/>
  <c r="J12" i="2" s="1"/>
  <c r="E17" i="2" s="1"/>
  <c r="E15" i="2" l="1"/>
  <c r="E16" i="2"/>
  <c r="C3" i="4"/>
  <c r="E7" i="2"/>
  <c r="E14" i="2"/>
  <c r="E13" i="2"/>
  <c r="F56" i="2"/>
  <c r="F16" i="2"/>
  <c r="F54" i="2"/>
  <c r="F22" i="2"/>
  <c r="F50" i="2"/>
  <c r="F18" i="2"/>
  <c r="F49" i="2"/>
  <c r="F40" i="2"/>
  <c r="F20" i="2"/>
  <c r="F43" i="2"/>
  <c r="F27" i="2"/>
  <c r="F46" i="2"/>
  <c r="F29" i="2"/>
  <c r="F42" i="2"/>
  <c r="F37" i="2"/>
  <c r="F41" i="2"/>
  <c r="F36" i="2"/>
  <c r="F55" i="2"/>
  <c r="F39" i="2"/>
  <c r="F23" i="2"/>
  <c r="F45" i="2"/>
  <c r="F26" i="2"/>
  <c r="F24" i="2"/>
  <c r="F31" i="2"/>
  <c r="F21" i="2"/>
  <c r="F38" i="2"/>
  <c r="F25" i="2"/>
  <c r="F34" i="2"/>
  <c r="F44" i="2"/>
  <c r="F52" i="2"/>
  <c r="F28" i="2"/>
  <c r="F51" i="2"/>
  <c r="F35" i="2"/>
  <c r="F19" i="2"/>
  <c r="F33" i="2"/>
  <c r="F30" i="2"/>
  <c r="F17" i="2"/>
  <c r="F32" i="2"/>
  <c r="F48" i="2"/>
  <c r="F47" i="2"/>
  <c r="F53" i="2"/>
  <c r="F15" i="2"/>
  <c r="F13" i="2"/>
  <c r="F14" i="2"/>
  <c r="E8" i="2"/>
  <c r="E10" i="2"/>
  <c r="E12" i="2"/>
  <c r="F7" i="2"/>
  <c r="E11" i="2"/>
  <c r="E9" i="2"/>
  <c r="F8" i="2" l="1"/>
  <c r="F12" i="2"/>
  <c r="F11" i="2"/>
  <c r="F9" i="2"/>
  <c r="F10" i="2"/>
  <c r="J9" i="2" l="1"/>
  <c r="J17" i="2" l="1"/>
  <c r="J14" i="2"/>
  <c r="C5" i="4" l="1"/>
  <c r="J15" i="2"/>
  <c r="C8" i="4"/>
  <c r="J18" i="2"/>
  <c r="J19" i="2" l="1"/>
  <c r="C10" i="4" s="1"/>
  <c r="C9" i="4"/>
  <c r="J16" i="2"/>
  <c r="C7" i="4" s="1"/>
  <c r="C6" i="4"/>
</calcChain>
</file>

<file path=xl/sharedStrings.xml><?xml version="1.0" encoding="utf-8"?>
<sst xmlns="http://schemas.openxmlformats.org/spreadsheetml/2006/main" count="48" uniqueCount="46">
  <si>
    <t>f</t>
  </si>
  <si>
    <t>X</t>
  </si>
  <si>
    <t>f*x</t>
  </si>
  <si>
    <t>f*(x-xbar)^2</t>
  </si>
  <si>
    <t>mean</t>
  </si>
  <si>
    <t>sum f*x</t>
  </si>
  <si>
    <t>sum f</t>
  </si>
  <si>
    <t>sum f*(x-xbar)^2</t>
  </si>
  <si>
    <t>พัฒนาโดย รศ.ดร.อนุวัติ คูณแก้ว   คณะครุศาสตร์ มหาวิทยาลัยราชภัฎเพชรบูรณ์</t>
  </si>
  <si>
    <t xml:space="preserve">วิธีใช้ </t>
  </si>
  <si>
    <t>ผลลัพธ์ (Result)</t>
  </si>
  <si>
    <t>1.  คลิกที่ชีท (Sheet) "Result (ผลลัพธ์)"</t>
  </si>
  <si>
    <t>โปรแกรมวิเคราะห์หาค่าสถิติพื้นฐาน (Descriptive statistics) สำหรับข้อมูลแบบจัดกลุ่ม (Grouped data)</t>
  </si>
  <si>
    <t>ที่</t>
  </si>
  <si>
    <t>คำชี้แจง  ให้คีย์คะแนน/ข้อมูลที่คอลัมน์ x  และความถี่ ที่คอลัมน์ f  ไม่เกิน 50 cases</t>
  </si>
  <si>
    <t>(x-xbar)^2</t>
  </si>
  <si>
    <t>cumul.freq</t>
  </si>
  <si>
    <t>MAX (f)</t>
  </si>
  <si>
    <t>ค่าสถิติ</t>
  </si>
  <si>
    <t>median</t>
  </si>
  <si>
    <t>คะแนน (x)</t>
  </si>
  <si>
    <t>ความถี่ (f)</t>
  </si>
  <si>
    <t>2. คีย์ความถี่ ที่คอลัมน์ "ความถี่ (f)"</t>
  </si>
  <si>
    <t>Sample Variance</t>
  </si>
  <si>
    <t>Sample Standard Deviation</t>
  </si>
  <si>
    <t>Population variance</t>
  </si>
  <si>
    <t>Population standard deviation</t>
  </si>
  <si>
    <t>Sample Coefficient of Variation</t>
  </si>
  <si>
    <t>Population Coefficient of Variation</t>
  </si>
  <si>
    <t>คำชี้แจง คีย์คะแนนโดยเรียงจากน้อยไปมาก หรือ มากไปน้อย (x) และความถี่ (f)  ไม่เกิน 50 cases</t>
  </si>
  <si>
    <t>1. คีย์คะแนน โดยเรียงจากน้อยไปหามาก  หรือ มากไปหาน้อย  ที่คอลัมน์ "คะแนน (x)"</t>
  </si>
  <si>
    <t>3. ข้อมูลไม่เกิน 50 cases</t>
  </si>
  <si>
    <t>สถิติบรรยาย (Descriptive statistics)</t>
  </si>
  <si>
    <t>ค่าเฉลี่ย (Mean)</t>
  </si>
  <si>
    <t>มัธยฐาน (Median)</t>
  </si>
  <si>
    <t>ความแปรปรวนของกลุ่มตัวอย่าง (Sample Variance)</t>
  </si>
  <si>
    <t>ส่วนเบี่ยงเบนมาตรฐานของกลุ่มตัวอย่าง (Sample Standard Deviation)</t>
  </si>
  <si>
    <t>สัมประสิทธิ์การกระจายของกลุ่มตัวอย่าง (Sample Coefficient of Variation)</t>
  </si>
  <si>
    <t>ความแปรปรวนของประชากร (Population variance)</t>
  </si>
  <si>
    <t>ส่วนเบี่ยงเบนมาตรฐานของประชากร (Population standard deviation)</t>
  </si>
  <si>
    <t>สัมประสิทธิ์การกระจายของประชากร (Population Coefficient of Variation)</t>
  </si>
  <si>
    <t>โปรแกรมวิเคราะห์สถิติบรรยาย (Descriptive statistics) แบบเรียงคะแนนที่มีการแจกแจงความถี่ (Grouped data1)</t>
  </si>
  <si>
    <t>พัฒนาโดย รศ.ดร.อนุวัติ คูณแก้ว   คณะครุศาสตร์   มหาวิทยาลัยราชภัฎเพชรบูรณ์</t>
  </si>
  <si>
    <t>พัฒนาโดย รศ.ดร.อนุวัติ คูณแก้ว   คณะครุศาสตร์    มหาวิทยาลัยราชภัฎเพชรบูรณ์</t>
  </si>
  <si>
    <t xml:space="preserve">2.  ผลลัพธ์จะนำเสนอค่าสถิติ ได้แก่  ค่าเฉลี่ย (Mean)  มัธยฐาน (Median)  ความแปรปรวนของกลุ่มตัวอย่าง (Sample Variance) </t>
  </si>
  <si>
    <t xml:space="preserve">     ส่วนเบี่ยงเบนมาตรฐานของกลุ่มตัวอย่าง (Sample Standard Deviation)  เป็นต้น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</si>
</sst>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>
    <font>
      <sz val="11"/>
      <color theme="1"/>
      <name val="Calibri"/>
      <family val="2"/>
      <charset val="22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rgb="FF2F03BD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0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75">
    <xf numFmtId="0" fontId="0" fillId="0" borderId="0" xfId="0"/>
    <xf numFmtId="0" fontId="1" fillId="5" borderId="2" xfId="0" applyFont="1" applyFill="1" applyBorder="1" applyAlignment="1" applyProtection="1">
      <alignment horizontal="left" vertical="center"/>
    </xf>
    <xf numFmtId="0" fontId="1" fillId="2" borderId="8" xfId="0" applyFont="1" applyFill="1" applyBorder="1" applyAlignment="1" applyProtection="1">
      <alignment horizontal="left" vertical="center"/>
    </xf>
    <xf numFmtId="0" fontId="3" fillId="4" borderId="0" xfId="0" applyFont="1" applyFill="1" applyBorder="1" applyAlignment="1" applyProtection="1">
      <alignment horizontal="center" vertical="center"/>
    </xf>
    <xf numFmtId="0" fontId="1" fillId="5" borderId="6" xfId="0" applyFont="1" applyFill="1" applyBorder="1" applyAlignment="1" applyProtection="1">
      <alignment horizontal="left" vertical="center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2" fillId="0" borderId="1" xfId="1" applyFont="1" applyBorder="1" applyAlignment="1" applyProtection="1">
      <alignment vertical="center"/>
      <protection hidden="1"/>
    </xf>
    <xf numFmtId="164" fontId="2" fillId="0" borderId="1" xfId="0" applyNumberFormat="1" applyFont="1" applyBorder="1" applyAlignment="1" applyProtection="1">
      <alignment horizontal="center" vertical="center"/>
      <protection hidden="1"/>
    </xf>
    <xf numFmtId="10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vertical="center"/>
      <protection hidden="1"/>
    </xf>
    <xf numFmtId="0" fontId="2" fillId="0" borderId="1" xfId="1" applyFont="1" applyFill="1" applyBorder="1" applyAlignment="1" applyProtection="1">
      <alignment vertical="center"/>
      <protection hidden="1"/>
    </xf>
    <xf numFmtId="0" fontId="0" fillId="0" borderId="1" xfId="0" applyBorder="1" applyAlignment="1" applyProtection="1">
      <alignment horizontal="center" vertical="center"/>
      <protection locked="0"/>
    </xf>
    <xf numFmtId="0" fontId="2" fillId="5" borderId="3" xfId="0" applyFont="1" applyFill="1" applyBorder="1" applyProtection="1"/>
    <xf numFmtId="0" fontId="2" fillId="5" borderId="4" xfId="0" applyFont="1" applyFill="1" applyBorder="1" applyProtection="1"/>
    <xf numFmtId="0" fontId="0" fillId="4" borderId="0" xfId="0" applyFill="1" applyProtection="1"/>
    <xf numFmtId="0" fontId="0" fillId="0" borderId="0" xfId="0" applyProtection="1"/>
    <xf numFmtId="0" fontId="0" fillId="5" borderId="5" xfId="0" applyFill="1" applyBorder="1" applyProtection="1"/>
    <xf numFmtId="0" fontId="2" fillId="5" borderId="6" xfId="0" applyFont="1" applyFill="1" applyBorder="1" applyProtection="1"/>
    <xf numFmtId="0" fontId="2" fillId="5" borderId="7" xfId="0" applyFont="1" applyFill="1" applyBorder="1" applyProtection="1"/>
    <xf numFmtId="0" fontId="0" fillId="4" borderId="0" xfId="0" applyFill="1" applyAlignment="1" applyProtection="1">
      <alignment horizontal="center" vertical="center"/>
    </xf>
    <xf numFmtId="0" fontId="0" fillId="2" borderId="9" xfId="0" applyFill="1" applyBorder="1" applyAlignment="1" applyProtection="1">
      <alignment horizontal="center" vertical="center"/>
    </xf>
    <xf numFmtId="0" fontId="0" fillId="2" borderId="9" xfId="0" applyFill="1" applyBorder="1" applyProtection="1"/>
    <xf numFmtId="0" fontId="0" fillId="2" borderId="10" xfId="0" applyFill="1" applyBorder="1" applyProtection="1"/>
    <xf numFmtId="0" fontId="0" fillId="4" borderId="0" xfId="0" applyFill="1" applyAlignment="1" applyProtection="1">
      <alignment horizontal="center"/>
    </xf>
    <xf numFmtId="0" fontId="4" fillId="7" borderId="1" xfId="0" applyFont="1" applyFill="1" applyBorder="1" applyAlignment="1" applyProtection="1">
      <alignment horizontal="center"/>
    </xf>
    <xf numFmtId="0" fontId="4" fillId="7" borderId="1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/>
    </xf>
    <xf numFmtId="0" fontId="0" fillId="8" borderId="0" xfId="0" applyFill="1" applyAlignment="1" applyProtection="1">
      <alignment horizontal="center"/>
    </xf>
    <xf numFmtId="0" fontId="0" fillId="8" borderId="0" xfId="0" applyFill="1" applyAlignment="1" applyProtection="1">
      <alignment horizontal="center" vertical="center"/>
    </xf>
    <xf numFmtId="0" fontId="0" fillId="8" borderId="0" xfId="0" applyFill="1" applyProtection="1"/>
    <xf numFmtId="0" fontId="0" fillId="3" borderId="0" xfId="0" applyFill="1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0" fillId="4" borderId="6" xfId="0" applyFill="1" applyBorder="1" applyProtection="1">
      <protection hidden="1"/>
    </xf>
    <xf numFmtId="0" fontId="0" fillId="4" borderId="7" xfId="0" applyFill="1" applyBorder="1" applyProtection="1">
      <protection hidden="1"/>
    </xf>
    <xf numFmtId="0" fontId="0" fillId="4" borderId="0" xfId="0" applyFill="1" applyProtection="1">
      <protection hidden="1"/>
    </xf>
    <xf numFmtId="0" fontId="0" fillId="4" borderId="0" xfId="0" applyFill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1" fillId="5" borderId="2" xfId="0" applyFont="1" applyFill="1" applyBorder="1" applyAlignment="1" applyProtection="1">
      <alignment horizontal="left" vertical="center"/>
      <protection hidden="1"/>
    </xf>
    <xf numFmtId="0" fontId="1" fillId="5" borderId="5" xfId="0" applyFont="1" applyFill="1" applyBorder="1" applyAlignment="1" applyProtection="1">
      <alignment horizontal="left" vertical="center"/>
      <protection hidden="1"/>
    </xf>
    <xf numFmtId="0" fontId="3" fillId="4" borderId="0" xfId="0" applyFont="1" applyFill="1" applyBorder="1" applyAlignment="1" applyProtection="1">
      <alignment horizontal="left" vertical="center"/>
      <protection hidden="1"/>
    </xf>
    <xf numFmtId="0" fontId="1" fillId="2" borderId="8" xfId="0" applyFont="1" applyFill="1" applyBorder="1" applyAlignment="1" applyProtection="1">
      <alignment horizontal="left" vertical="center"/>
      <protection hidden="1"/>
    </xf>
    <xf numFmtId="0" fontId="0" fillId="0" borderId="1" xfId="0" applyBorder="1" applyProtection="1">
      <protection hidden="1"/>
    </xf>
    <xf numFmtId="0" fontId="0" fillId="0" borderId="1" xfId="0" applyFill="1" applyBorder="1" applyProtection="1">
      <protection hidden="1"/>
    </xf>
    <xf numFmtId="0" fontId="0" fillId="2" borderId="1" xfId="0" applyFill="1" applyBorder="1" applyProtection="1">
      <protection hidden="1"/>
    </xf>
    <xf numFmtId="0" fontId="7" fillId="0" borderId="1" xfId="1" applyFont="1" applyBorder="1" applyProtection="1">
      <protection hidden="1"/>
    </xf>
    <xf numFmtId="10" fontId="0" fillId="0" borderId="1" xfId="0" applyNumberFormat="1" applyBorder="1" applyProtection="1">
      <protection hidden="1"/>
    </xf>
    <xf numFmtId="0" fontId="8" fillId="0" borderId="1" xfId="0" applyFont="1" applyBorder="1" applyProtection="1">
      <protection hidden="1"/>
    </xf>
    <xf numFmtId="0" fontId="7" fillId="0" borderId="1" xfId="1" applyFont="1" applyFill="1" applyBorder="1" applyProtection="1">
      <protection hidden="1"/>
    </xf>
    <xf numFmtId="0" fontId="0" fillId="6" borderId="0" xfId="0" applyFill="1" applyProtection="1">
      <protection hidden="1"/>
    </xf>
    <xf numFmtId="0" fontId="0" fillId="6" borderId="0" xfId="0" applyFill="1" applyBorder="1" applyProtection="1">
      <protection hidden="1"/>
    </xf>
    <xf numFmtId="0" fontId="2" fillId="5" borderId="3" xfId="0" applyFont="1" applyFill="1" applyBorder="1" applyProtection="1">
      <protection hidden="1"/>
    </xf>
    <xf numFmtId="0" fontId="2" fillId="5" borderId="4" xfId="0" applyFont="1" applyFill="1" applyBorder="1" applyProtection="1">
      <protection hidden="1"/>
    </xf>
    <xf numFmtId="0" fontId="2" fillId="4" borderId="0" xfId="0" applyFont="1" applyFill="1" applyProtection="1">
      <protection hidden="1"/>
    </xf>
    <xf numFmtId="0" fontId="0" fillId="5" borderId="5" xfId="0" applyFill="1" applyBorder="1" applyProtection="1">
      <protection hidden="1"/>
    </xf>
    <xf numFmtId="0" fontId="1" fillId="5" borderId="6" xfId="0" applyFont="1" applyFill="1" applyBorder="1" applyAlignment="1" applyProtection="1">
      <alignment horizontal="left" vertical="center"/>
      <protection hidden="1"/>
    </xf>
    <xf numFmtId="0" fontId="2" fillId="5" borderId="6" xfId="0" applyFont="1" applyFill="1" applyBorder="1" applyProtection="1">
      <protection hidden="1"/>
    </xf>
    <xf numFmtId="0" fontId="2" fillId="5" borderId="7" xfId="0" applyFont="1" applyFill="1" applyBorder="1" applyProtection="1">
      <protection hidden="1"/>
    </xf>
    <xf numFmtId="0" fontId="4" fillId="3" borderId="2" xfId="0" applyFont="1" applyFill="1" applyBorder="1" applyProtection="1">
      <protection hidden="1"/>
    </xf>
    <xf numFmtId="0" fontId="0" fillId="4" borderId="3" xfId="0" applyFont="1" applyFill="1" applyBorder="1" applyProtection="1">
      <protection hidden="1"/>
    </xf>
    <xf numFmtId="0" fontId="0" fillId="4" borderId="4" xfId="0" applyFill="1" applyBorder="1" applyProtection="1">
      <protection hidden="1"/>
    </xf>
    <xf numFmtId="0" fontId="5" fillId="0" borderId="11" xfId="0" applyFont="1" applyBorder="1" applyAlignment="1" applyProtection="1">
      <alignment horizontal="left" vertical="center"/>
      <protection hidden="1"/>
    </xf>
    <xf numFmtId="0" fontId="0" fillId="4" borderId="0" xfId="0" applyFont="1" applyFill="1" applyBorder="1" applyProtection="1">
      <protection hidden="1"/>
    </xf>
    <xf numFmtId="0" fontId="0" fillId="4" borderId="12" xfId="0" applyFill="1" applyBorder="1" applyProtection="1">
      <protection hidden="1"/>
    </xf>
    <xf numFmtId="0" fontId="5" fillId="4" borderId="11" xfId="0" applyFont="1" applyFill="1" applyBorder="1" applyAlignment="1" applyProtection="1">
      <alignment horizontal="left" vertical="center"/>
      <protection hidden="1"/>
    </xf>
    <xf numFmtId="0" fontId="5" fillId="4" borderId="5" xfId="0" applyFont="1" applyFill="1" applyBorder="1" applyAlignment="1" applyProtection="1">
      <alignment horizontal="left" vertical="center"/>
      <protection hidden="1"/>
    </xf>
    <xf numFmtId="0" fontId="0" fillId="4" borderId="6" xfId="0" applyFont="1" applyFill="1" applyBorder="1" applyProtection="1">
      <protection hidden="1"/>
    </xf>
    <xf numFmtId="0" fontId="1" fillId="3" borderId="2" xfId="0" applyFont="1" applyFill="1" applyBorder="1" applyProtection="1">
      <protection hidden="1"/>
    </xf>
    <xf numFmtId="0" fontId="1" fillId="3" borderId="3" xfId="0" applyFont="1" applyFill="1" applyBorder="1" applyProtection="1">
      <protection hidden="1"/>
    </xf>
    <xf numFmtId="0" fontId="0" fillId="4" borderId="3" xfId="0" applyFill="1" applyBorder="1" applyProtection="1">
      <protection hidden="1"/>
    </xf>
    <xf numFmtId="0" fontId="0" fillId="4" borderId="11" xfId="0" applyFill="1" applyBorder="1" applyAlignment="1" applyProtection="1">
      <alignment vertical="center"/>
      <protection hidden="1"/>
    </xf>
    <xf numFmtId="0" fontId="0" fillId="4" borderId="0" xfId="0" applyFill="1" applyBorder="1" applyProtection="1">
      <protection hidden="1"/>
    </xf>
    <xf numFmtId="0" fontId="0" fillId="4" borderId="11" xfId="0" applyFill="1" applyBorder="1" applyProtection="1">
      <protection hidden="1"/>
    </xf>
    <xf numFmtId="0" fontId="0" fillId="4" borderId="5" xfId="0" applyFill="1" applyBorder="1" applyProtection="1">
      <protection hidden="1"/>
    </xf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colors>
    <mruColors>
      <color rgb="FF2F03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209"/>
  <sheetViews>
    <sheetView workbookViewId="0">
      <selection activeCell="I18" sqref="I18"/>
    </sheetView>
  </sheetViews>
  <sheetFormatPr defaultRowHeight="14.5"/>
  <cols>
    <col min="1" max="1" width="2" style="36" customWidth="1"/>
    <col min="2" max="10" width="8.7265625" style="38"/>
    <col min="11" max="11" width="10.1796875" style="38" customWidth="1"/>
    <col min="12" max="12" width="11.26953125" style="38" customWidth="1"/>
    <col min="13" max="13" width="4.6328125" style="36" customWidth="1"/>
    <col min="14" max="24" width="8.7265625" style="36"/>
    <col min="25" max="16384" width="8.7265625" style="38"/>
  </cols>
  <sheetData>
    <row r="1" spans="2:14" ht="6.5" customHeight="1"/>
    <row r="2" spans="2:14" ht="19.5" customHeight="1">
      <c r="B2" s="39" t="s">
        <v>41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  <c r="N2" s="54"/>
    </row>
    <row r="3" spans="2:14" ht="15.5">
      <c r="B3" s="55"/>
      <c r="C3" s="56" t="s">
        <v>43</v>
      </c>
      <c r="D3" s="57"/>
      <c r="E3" s="57"/>
      <c r="F3" s="57"/>
      <c r="G3" s="57"/>
      <c r="H3" s="57"/>
      <c r="I3" s="57"/>
      <c r="J3" s="57"/>
      <c r="K3" s="57"/>
      <c r="L3" s="57"/>
      <c r="M3" s="58"/>
      <c r="N3" s="54"/>
    </row>
    <row r="4" spans="2:14" s="36" customFormat="1" ht="18.5">
      <c r="B4" s="41"/>
    </row>
    <row r="5" spans="2:14">
      <c r="B5" s="59" t="s">
        <v>9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2:14">
      <c r="B6" s="62" t="s">
        <v>30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4"/>
    </row>
    <row r="7" spans="2:14">
      <c r="B7" s="65" t="s">
        <v>22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4"/>
    </row>
    <row r="8" spans="2:14">
      <c r="B8" s="66" t="s">
        <v>31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35"/>
    </row>
    <row r="9" spans="2:14"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</row>
    <row r="10" spans="2:14" s="36" customFormat="1" ht="15.5">
      <c r="B10" s="68" t="s">
        <v>10</v>
      </c>
      <c r="C10" s="69"/>
      <c r="D10" s="70"/>
      <c r="E10" s="70"/>
      <c r="F10" s="70"/>
      <c r="G10" s="70"/>
      <c r="H10" s="70"/>
      <c r="I10" s="70"/>
      <c r="J10" s="70"/>
      <c r="K10" s="70"/>
      <c r="L10" s="70"/>
      <c r="M10" s="61"/>
    </row>
    <row r="11" spans="2:14" s="36" customFormat="1">
      <c r="B11" s="71" t="s">
        <v>11</v>
      </c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64"/>
    </row>
    <row r="12" spans="2:14" s="36" customFormat="1">
      <c r="B12" s="73" t="s">
        <v>44</v>
      </c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64"/>
    </row>
    <row r="13" spans="2:14" s="36" customFormat="1">
      <c r="B13" s="74" t="s">
        <v>45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5"/>
    </row>
    <row r="14" spans="2:14" s="36" customFormat="1"/>
    <row r="15" spans="2:14" s="36" customFormat="1"/>
    <row r="16" spans="2:14" s="36" customFormat="1"/>
    <row r="17" s="36" customFormat="1"/>
    <row r="18" s="36" customFormat="1"/>
    <row r="19" s="36" customFormat="1"/>
    <row r="20" s="36" customFormat="1"/>
    <row r="21" s="36" customFormat="1"/>
    <row r="22" s="36" customFormat="1"/>
    <row r="23" s="36" customFormat="1"/>
    <row r="24" s="36" customFormat="1"/>
    <row r="25" s="36" customFormat="1"/>
    <row r="26" s="36" customFormat="1"/>
    <row r="27" s="36" customFormat="1"/>
    <row r="28" s="36" customFormat="1"/>
    <row r="29" s="36" customFormat="1"/>
    <row r="30" s="36" customFormat="1"/>
    <row r="31" s="36" customFormat="1"/>
    <row r="32" s="36" customFormat="1"/>
    <row r="33" s="36" customFormat="1"/>
    <row r="34" s="36" customFormat="1"/>
    <row r="35" s="36" customFormat="1"/>
    <row r="36" s="36" customFormat="1"/>
    <row r="37" s="36" customFormat="1"/>
    <row r="38" s="36" customFormat="1"/>
    <row r="39" s="36" customFormat="1"/>
    <row r="40" s="36" customFormat="1"/>
    <row r="41" s="36" customFormat="1"/>
    <row r="42" s="36" customFormat="1"/>
    <row r="43" s="36" customFormat="1"/>
    <row r="44" s="36" customFormat="1"/>
    <row r="45" s="36" customFormat="1"/>
    <row r="46" s="36" customFormat="1"/>
    <row r="47" s="36" customFormat="1"/>
    <row r="48" s="36" customFormat="1"/>
    <row r="49" s="36" customFormat="1"/>
    <row r="50" s="36" customFormat="1"/>
    <row r="51" s="36" customFormat="1"/>
    <row r="52" s="36" customFormat="1"/>
    <row r="53" s="36" customFormat="1"/>
    <row r="54" s="36" customFormat="1"/>
    <row r="55" s="36" customFormat="1"/>
    <row r="56" s="36" customFormat="1"/>
    <row r="57" s="36" customFormat="1"/>
    <row r="58" s="36" customFormat="1"/>
    <row r="59" s="36" customFormat="1"/>
    <row r="60" s="36" customFormat="1"/>
    <row r="61" s="36" customFormat="1"/>
    <row r="62" s="36" customFormat="1"/>
    <row r="63" s="36" customFormat="1"/>
    <row r="64" s="36" customFormat="1"/>
    <row r="65" s="36" customFormat="1"/>
    <row r="66" s="36" customFormat="1"/>
    <row r="67" s="36" customFormat="1"/>
    <row r="68" s="36" customFormat="1"/>
    <row r="69" s="36" customFormat="1"/>
    <row r="70" s="36" customFormat="1"/>
    <row r="71" s="36" customFormat="1"/>
    <row r="72" s="36" customFormat="1"/>
    <row r="73" s="36" customFormat="1"/>
    <row r="74" s="36" customFormat="1"/>
    <row r="75" s="36" customFormat="1"/>
    <row r="76" s="36" customFormat="1"/>
    <row r="77" s="36" customFormat="1"/>
    <row r="78" s="36" customFormat="1"/>
    <row r="79" s="36" customFormat="1"/>
    <row r="80" s="36" customFormat="1"/>
    <row r="81" s="36" customFormat="1"/>
    <row r="82" s="36" customFormat="1"/>
    <row r="83" s="36" customFormat="1"/>
    <row r="84" s="36" customFormat="1"/>
    <row r="85" s="36" customFormat="1"/>
    <row r="86" s="36" customFormat="1"/>
    <row r="87" s="36" customFormat="1"/>
    <row r="88" s="36" customFormat="1"/>
    <row r="89" s="36" customFormat="1"/>
    <row r="90" s="36" customFormat="1"/>
    <row r="91" s="36" customFormat="1"/>
    <row r="92" s="36" customFormat="1"/>
    <row r="93" s="36" customFormat="1"/>
    <row r="94" s="36" customFormat="1"/>
    <row r="95" s="36" customFormat="1"/>
    <row r="96" s="36" customFormat="1"/>
    <row r="97" s="36" customFormat="1"/>
    <row r="98" s="36" customFormat="1"/>
    <row r="99" s="36" customFormat="1"/>
    <row r="100" s="36" customFormat="1"/>
    <row r="101" s="36" customFormat="1"/>
    <row r="102" s="36" customFormat="1"/>
    <row r="103" s="36" customFormat="1"/>
    <row r="104" s="36" customFormat="1"/>
    <row r="105" s="36" customFormat="1"/>
    <row r="106" s="36" customFormat="1"/>
    <row r="107" s="36" customFormat="1"/>
    <row r="108" s="36" customFormat="1"/>
    <row r="109" s="36" customFormat="1"/>
    <row r="110" s="36" customFormat="1"/>
    <row r="111" s="36" customFormat="1"/>
    <row r="112" s="36" customFormat="1"/>
    <row r="113" s="36" customFormat="1"/>
    <row r="114" s="36" customFormat="1"/>
    <row r="115" s="36" customFormat="1"/>
    <row r="116" s="36" customFormat="1"/>
    <row r="117" s="36" customFormat="1"/>
    <row r="118" s="36" customFormat="1"/>
    <row r="119" s="36" customFormat="1"/>
    <row r="120" s="36" customFormat="1"/>
    <row r="121" s="36" customFormat="1"/>
    <row r="122" s="36" customFormat="1"/>
    <row r="123" s="36" customFormat="1"/>
    <row r="124" s="36" customFormat="1"/>
    <row r="125" s="36" customFormat="1"/>
    <row r="126" s="36" customFormat="1"/>
    <row r="127" s="36" customFormat="1"/>
    <row r="128" s="36" customFormat="1"/>
    <row r="129" s="36" customFormat="1"/>
    <row r="130" s="36" customFormat="1"/>
    <row r="131" s="36" customFormat="1"/>
    <row r="132" s="36" customFormat="1"/>
    <row r="133" s="36" customFormat="1"/>
    <row r="134" s="36" customFormat="1"/>
    <row r="135" s="36" customFormat="1"/>
    <row r="136" s="36" customFormat="1"/>
    <row r="137" s="36" customFormat="1"/>
    <row r="138" s="36" customFormat="1"/>
    <row r="139" s="36" customFormat="1"/>
    <row r="140" s="36" customFormat="1"/>
    <row r="141" s="36" customFormat="1"/>
    <row r="142" s="36" customFormat="1"/>
    <row r="143" s="36" customFormat="1"/>
    <row r="144" s="36" customFormat="1"/>
    <row r="145" s="36" customFormat="1"/>
    <row r="146" s="36" customFormat="1"/>
    <row r="147" s="36" customFormat="1"/>
    <row r="148" s="36" customFormat="1"/>
    <row r="149" s="36" customFormat="1"/>
    <row r="150" s="36" customFormat="1"/>
    <row r="151" s="36" customFormat="1"/>
    <row r="152" s="36" customFormat="1"/>
    <row r="153" s="36" customFormat="1"/>
    <row r="154" s="36" customFormat="1"/>
    <row r="155" s="36" customFormat="1"/>
    <row r="156" s="36" customFormat="1"/>
    <row r="157" s="36" customFormat="1"/>
    <row r="158" s="36" customFormat="1"/>
    <row r="159" s="36" customFormat="1"/>
    <row r="160" s="36" customFormat="1"/>
    <row r="161" s="36" customFormat="1"/>
    <row r="162" s="36" customFormat="1"/>
    <row r="163" s="36" customFormat="1"/>
    <row r="164" s="36" customFormat="1"/>
    <row r="165" s="36" customFormat="1"/>
    <row r="166" s="36" customFormat="1"/>
    <row r="167" s="36" customFormat="1"/>
    <row r="168" s="36" customFormat="1"/>
    <row r="169" s="36" customFormat="1"/>
    <row r="170" s="36" customFormat="1"/>
    <row r="171" s="36" customFormat="1"/>
    <row r="172" s="36" customFormat="1"/>
    <row r="173" s="36" customFormat="1"/>
    <row r="174" s="36" customFormat="1"/>
    <row r="175" s="36" customFormat="1"/>
    <row r="176" s="36" customFormat="1"/>
    <row r="177" s="36" customFormat="1"/>
    <row r="178" s="36" customFormat="1"/>
    <row r="179" s="36" customFormat="1"/>
    <row r="180" s="36" customFormat="1"/>
    <row r="181" s="36" customFormat="1"/>
    <row r="182" s="36" customFormat="1"/>
    <row r="183" s="36" customFormat="1"/>
    <row r="184" s="36" customFormat="1"/>
    <row r="185" s="36" customFormat="1"/>
    <row r="186" s="36" customFormat="1"/>
    <row r="187" s="36" customFormat="1"/>
    <row r="188" s="36" customFormat="1"/>
    <row r="189" s="36" customFormat="1"/>
    <row r="190" s="36" customFormat="1"/>
    <row r="191" s="36" customFormat="1"/>
    <row r="192" s="36" customFormat="1"/>
    <row r="193" s="36" customFormat="1"/>
    <row r="194" s="36" customFormat="1"/>
    <row r="195" s="36" customFormat="1"/>
    <row r="196" s="36" customFormat="1"/>
    <row r="197" s="36" customFormat="1"/>
    <row r="198" s="36" customFormat="1"/>
    <row r="199" s="36" customFormat="1"/>
    <row r="200" s="36" customFormat="1"/>
    <row r="201" s="36" customFormat="1"/>
    <row r="202" s="36" customFormat="1"/>
    <row r="203" s="36" customFormat="1"/>
    <row r="204" s="36" customFormat="1"/>
    <row r="205" s="36" customFormat="1"/>
    <row r="206" s="36" customFormat="1"/>
    <row r="207" s="36" customFormat="1"/>
    <row r="208" s="36" customFormat="1"/>
    <row r="209" s="36" customFormat="1"/>
  </sheetData>
  <sheetProtection algorithmName="SHA-512" hashValue="46tBmqZ9chizPQ3IR2CrE9YyQxf94m1qGJbbq54oLnfqRUY7yfVSGej5u+WF6RSl4qrGkrJMUAF89qt72Ns/0A==" saltValue="YxbeQFuik2Nuoy32eSCCB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W266"/>
  <sheetViews>
    <sheetView workbookViewId="0">
      <selection activeCell="B6" sqref="B6"/>
    </sheetView>
  </sheetViews>
  <sheetFormatPr defaultRowHeight="14.5"/>
  <cols>
    <col min="1" max="1" width="4.7265625" style="32" customWidth="1"/>
    <col min="2" max="2" width="10.08984375" style="33" customWidth="1"/>
    <col min="3" max="3" width="11.90625" style="33" customWidth="1"/>
    <col min="4" max="9" width="8.7265625" style="16"/>
    <col min="10" max="10" width="13" style="16" customWidth="1"/>
    <col min="11" max="11" width="8.7265625" style="15"/>
    <col min="12" max="12" width="4.54296875" style="15" customWidth="1"/>
    <col min="13" max="23" width="8.7265625" style="15"/>
    <col min="24" max="16384" width="8.7265625" style="16"/>
  </cols>
  <sheetData>
    <row r="1" spans="1:12" ht="26" customHeight="1">
      <c r="A1" s="1" t="s">
        <v>41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4"/>
    </row>
    <row r="2" spans="1:12" ht="15.5">
      <c r="A2" s="17"/>
      <c r="B2" s="4" t="s">
        <v>42</v>
      </c>
      <c r="C2" s="18"/>
      <c r="D2" s="18"/>
      <c r="E2" s="18"/>
      <c r="F2" s="18"/>
      <c r="G2" s="18"/>
      <c r="H2" s="18"/>
      <c r="I2" s="18"/>
      <c r="J2" s="18"/>
      <c r="K2" s="18"/>
      <c r="L2" s="19"/>
    </row>
    <row r="3" spans="1:12" s="15" customFormat="1" ht="18.5">
      <c r="A3" s="3"/>
      <c r="B3" s="20"/>
      <c r="C3" s="20"/>
    </row>
    <row r="4" spans="1:12" ht="15.5">
      <c r="A4" s="2" t="s">
        <v>29</v>
      </c>
      <c r="B4" s="21"/>
      <c r="C4" s="21"/>
      <c r="D4" s="22"/>
      <c r="E4" s="23"/>
      <c r="F4" s="23"/>
      <c r="G4" s="23"/>
      <c r="H4" s="22"/>
      <c r="I4" s="22"/>
      <c r="J4" s="23"/>
    </row>
    <row r="5" spans="1:12" s="15" customFormat="1">
      <c r="A5" s="24"/>
      <c r="B5" s="20"/>
      <c r="C5" s="20"/>
    </row>
    <row r="6" spans="1:12">
      <c r="A6" s="25" t="s">
        <v>13</v>
      </c>
      <c r="B6" s="26" t="s">
        <v>20</v>
      </c>
      <c r="C6" s="26" t="s">
        <v>21</v>
      </c>
      <c r="D6" s="15"/>
      <c r="E6" s="15"/>
      <c r="F6" s="15"/>
      <c r="G6" s="15"/>
      <c r="H6" s="15"/>
      <c r="I6" s="15"/>
      <c r="J6" s="15"/>
    </row>
    <row r="7" spans="1:12">
      <c r="A7" s="27">
        <v>1</v>
      </c>
      <c r="B7" s="12">
        <v>3</v>
      </c>
      <c r="C7" s="12">
        <v>4</v>
      </c>
      <c r="D7" s="15"/>
      <c r="E7" s="15"/>
      <c r="F7" s="15"/>
      <c r="G7" s="15"/>
      <c r="H7" s="15"/>
      <c r="I7" s="15"/>
      <c r="J7" s="15"/>
    </row>
    <row r="8" spans="1:12">
      <c r="A8" s="27">
        <v>2</v>
      </c>
      <c r="B8" s="12">
        <v>4</v>
      </c>
      <c r="C8" s="12">
        <v>8</v>
      </c>
      <c r="D8" s="15"/>
      <c r="E8" s="15"/>
      <c r="F8" s="15"/>
      <c r="G8" s="15"/>
      <c r="H8" s="15"/>
      <c r="I8" s="15"/>
      <c r="J8" s="15"/>
    </row>
    <row r="9" spans="1:12">
      <c r="A9" s="27">
        <v>3</v>
      </c>
      <c r="B9" s="12">
        <v>5</v>
      </c>
      <c r="C9" s="12">
        <v>9</v>
      </c>
      <c r="D9" s="15"/>
      <c r="E9" s="15"/>
      <c r="F9" s="15"/>
      <c r="G9" s="15"/>
      <c r="H9" s="15"/>
      <c r="I9" s="15"/>
      <c r="J9" s="15"/>
    </row>
    <row r="10" spans="1:12">
      <c r="A10" s="27">
        <v>4</v>
      </c>
      <c r="B10" s="12">
        <v>7</v>
      </c>
      <c r="C10" s="12">
        <v>6</v>
      </c>
      <c r="D10" s="15"/>
      <c r="E10" s="15"/>
      <c r="F10" s="15"/>
      <c r="G10" s="15"/>
      <c r="H10" s="15"/>
      <c r="I10" s="15"/>
      <c r="J10" s="15"/>
    </row>
    <row r="11" spans="1:12">
      <c r="A11" s="27">
        <v>5</v>
      </c>
      <c r="B11" s="12">
        <v>8</v>
      </c>
      <c r="C11" s="12">
        <v>3</v>
      </c>
      <c r="D11" s="15"/>
      <c r="E11" s="15"/>
      <c r="F11" s="15"/>
      <c r="G11" s="15"/>
      <c r="H11" s="15"/>
      <c r="I11" s="15"/>
      <c r="J11" s="15"/>
    </row>
    <row r="12" spans="1:12">
      <c r="A12" s="27">
        <v>6</v>
      </c>
      <c r="B12" s="12">
        <v>9</v>
      </c>
      <c r="C12" s="12">
        <v>2</v>
      </c>
      <c r="D12" s="15"/>
      <c r="E12" s="15"/>
      <c r="F12" s="15"/>
      <c r="G12" s="15"/>
      <c r="H12" s="15"/>
      <c r="I12" s="15"/>
      <c r="J12" s="15"/>
    </row>
    <row r="13" spans="1:12">
      <c r="A13" s="27">
        <v>7</v>
      </c>
      <c r="B13" s="12">
        <v>10</v>
      </c>
      <c r="C13" s="12">
        <v>2</v>
      </c>
      <c r="D13" s="15"/>
      <c r="E13" s="15"/>
      <c r="F13" s="15"/>
      <c r="G13" s="15"/>
      <c r="H13" s="15"/>
      <c r="I13" s="15"/>
      <c r="J13" s="15"/>
    </row>
    <row r="14" spans="1:12">
      <c r="A14" s="27">
        <v>8</v>
      </c>
      <c r="B14" s="12">
        <v>11</v>
      </c>
      <c r="C14" s="12">
        <v>9</v>
      </c>
      <c r="D14" s="15"/>
      <c r="E14" s="15"/>
      <c r="F14" s="15"/>
      <c r="G14" s="15"/>
      <c r="H14" s="15"/>
      <c r="I14" s="15"/>
      <c r="J14" s="15"/>
    </row>
    <row r="15" spans="1:12">
      <c r="A15" s="27">
        <v>9</v>
      </c>
      <c r="B15" s="12"/>
      <c r="C15" s="12"/>
      <c r="D15" s="15"/>
      <c r="E15" s="15"/>
      <c r="F15" s="15"/>
      <c r="G15" s="15"/>
      <c r="H15" s="15"/>
      <c r="I15" s="15"/>
      <c r="J15" s="15"/>
    </row>
    <row r="16" spans="1:12">
      <c r="A16" s="27">
        <v>10</v>
      </c>
      <c r="B16" s="12"/>
      <c r="C16" s="12"/>
      <c r="D16" s="15"/>
      <c r="E16" s="15"/>
      <c r="F16" s="15"/>
      <c r="G16" s="15"/>
      <c r="H16" s="15"/>
      <c r="I16" s="15"/>
      <c r="J16" s="15"/>
    </row>
    <row r="17" spans="1:10">
      <c r="A17" s="27">
        <v>11</v>
      </c>
      <c r="B17" s="12"/>
      <c r="C17" s="12"/>
      <c r="D17" s="15"/>
      <c r="E17" s="15"/>
      <c r="F17" s="15"/>
      <c r="G17" s="15"/>
      <c r="H17" s="15"/>
      <c r="I17" s="15"/>
      <c r="J17" s="15"/>
    </row>
    <row r="18" spans="1:10">
      <c r="A18" s="27">
        <v>12</v>
      </c>
      <c r="B18" s="12"/>
      <c r="C18" s="12"/>
      <c r="D18" s="15"/>
      <c r="E18" s="15"/>
      <c r="F18" s="15"/>
      <c r="G18" s="15"/>
      <c r="H18" s="15"/>
      <c r="I18" s="15"/>
      <c r="J18" s="15"/>
    </row>
    <row r="19" spans="1:10">
      <c r="A19" s="27">
        <v>13</v>
      </c>
      <c r="B19" s="12"/>
      <c r="C19" s="12"/>
      <c r="D19" s="15"/>
      <c r="E19" s="15"/>
      <c r="F19" s="15"/>
      <c r="G19" s="15"/>
      <c r="H19" s="15"/>
      <c r="I19" s="15"/>
      <c r="J19" s="15"/>
    </row>
    <row r="20" spans="1:10">
      <c r="A20" s="27">
        <v>14</v>
      </c>
      <c r="B20" s="12"/>
      <c r="C20" s="12"/>
      <c r="D20" s="15"/>
      <c r="E20" s="15"/>
      <c r="F20" s="15"/>
      <c r="G20" s="15"/>
      <c r="H20" s="15"/>
      <c r="I20" s="15"/>
      <c r="J20" s="15"/>
    </row>
    <row r="21" spans="1:10">
      <c r="A21" s="27">
        <v>15</v>
      </c>
      <c r="B21" s="12"/>
      <c r="C21" s="12"/>
      <c r="D21" s="15"/>
      <c r="E21" s="15"/>
      <c r="F21" s="15"/>
      <c r="G21" s="15"/>
      <c r="H21" s="15"/>
      <c r="I21" s="15"/>
      <c r="J21" s="15"/>
    </row>
    <row r="22" spans="1:10">
      <c r="A22" s="27">
        <v>16</v>
      </c>
      <c r="B22" s="12"/>
      <c r="C22" s="12"/>
      <c r="D22" s="15"/>
      <c r="E22" s="15"/>
      <c r="F22" s="15"/>
      <c r="G22" s="15"/>
      <c r="H22" s="15"/>
      <c r="I22" s="15"/>
      <c r="J22" s="15"/>
    </row>
    <row r="23" spans="1:10">
      <c r="A23" s="27">
        <v>17</v>
      </c>
      <c r="B23" s="12"/>
      <c r="C23" s="12"/>
      <c r="D23" s="15"/>
      <c r="E23" s="15"/>
      <c r="F23" s="15"/>
      <c r="G23" s="15"/>
      <c r="H23" s="15"/>
      <c r="I23" s="15"/>
      <c r="J23" s="15"/>
    </row>
    <row r="24" spans="1:10">
      <c r="A24" s="27">
        <v>18</v>
      </c>
      <c r="B24" s="12"/>
      <c r="C24" s="12"/>
      <c r="D24" s="15"/>
      <c r="E24" s="15"/>
      <c r="F24" s="15"/>
      <c r="G24" s="15"/>
      <c r="H24" s="15"/>
      <c r="I24" s="15"/>
      <c r="J24" s="15"/>
    </row>
    <row r="25" spans="1:10">
      <c r="A25" s="27">
        <v>19</v>
      </c>
      <c r="B25" s="12"/>
      <c r="C25" s="12"/>
      <c r="D25" s="15"/>
      <c r="E25" s="15"/>
      <c r="F25" s="15"/>
      <c r="G25" s="15"/>
      <c r="H25" s="15"/>
      <c r="I25" s="15"/>
      <c r="J25" s="15"/>
    </row>
    <row r="26" spans="1:10">
      <c r="A26" s="27">
        <v>20</v>
      </c>
      <c r="B26" s="12"/>
      <c r="C26" s="12"/>
      <c r="D26" s="15"/>
      <c r="E26" s="15"/>
      <c r="F26" s="15"/>
      <c r="G26" s="15"/>
      <c r="H26" s="15"/>
      <c r="I26" s="15"/>
      <c r="J26" s="15"/>
    </row>
    <row r="27" spans="1:10">
      <c r="A27" s="27">
        <v>21</v>
      </c>
      <c r="B27" s="12"/>
      <c r="C27" s="12"/>
      <c r="D27" s="15"/>
      <c r="E27" s="15"/>
      <c r="F27" s="15"/>
      <c r="G27" s="15"/>
      <c r="H27" s="15"/>
      <c r="I27" s="15"/>
      <c r="J27" s="15"/>
    </row>
    <row r="28" spans="1:10">
      <c r="A28" s="27">
        <v>22</v>
      </c>
      <c r="B28" s="12"/>
      <c r="C28" s="12"/>
      <c r="D28" s="15"/>
      <c r="E28" s="15"/>
      <c r="F28" s="15"/>
      <c r="G28" s="15"/>
      <c r="H28" s="15"/>
      <c r="I28" s="15"/>
      <c r="J28" s="15"/>
    </row>
    <row r="29" spans="1:10">
      <c r="A29" s="27">
        <v>23</v>
      </c>
      <c r="B29" s="12"/>
      <c r="C29" s="12"/>
      <c r="D29" s="15"/>
      <c r="E29" s="15"/>
      <c r="F29" s="15"/>
      <c r="G29" s="15"/>
      <c r="H29" s="15"/>
      <c r="I29" s="15"/>
      <c r="J29" s="15"/>
    </row>
    <row r="30" spans="1:10">
      <c r="A30" s="27">
        <v>24</v>
      </c>
      <c r="B30" s="12"/>
      <c r="C30" s="12"/>
      <c r="D30" s="15"/>
      <c r="E30" s="15"/>
      <c r="F30" s="15"/>
      <c r="G30" s="15"/>
      <c r="H30" s="15"/>
      <c r="I30" s="15"/>
      <c r="J30" s="15"/>
    </row>
    <row r="31" spans="1:10">
      <c r="A31" s="27">
        <v>25</v>
      </c>
      <c r="B31" s="12"/>
      <c r="C31" s="12"/>
      <c r="D31" s="15"/>
      <c r="E31" s="15"/>
      <c r="F31" s="15"/>
      <c r="G31" s="15"/>
      <c r="H31" s="15"/>
      <c r="I31" s="15"/>
      <c r="J31" s="15"/>
    </row>
    <row r="32" spans="1:10">
      <c r="A32" s="27">
        <v>26</v>
      </c>
      <c r="B32" s="12"/>
      <c r="C32" s="12"/>
      <c r="D32" s="15"/>
      <c r="E32" s="15"/>
      <c r="F32" s="15"/>
      <c r="G32" s="15"/>
      <c r="H32" s="15"/>
      <c r="I32" s="15"/>
      <c r="J32" s="15"/>
    </row>
    <row r="33" spans="1:10">
      <c r="A33" s="27">
        <v>27</v>
      </c>
      <c r="B33" s="12"/>
      <c r="C33" s="12"/>
      <c r="D33" s="15"/>
      <c r="E33" s="15"/>
      <c r="F33" s="15"/>
      <c r="G33" s="15"/>
      <c r="H33" s="15"/>
      <c r="I33" s="15"/>
      <c r="J33" s="15"/>
    </row>
    <row r="34" spans="1:10">
      <c r="A34" s="27">
        <v>28</v>
      </c>
      <c r="B34" s="12"/>
      <c r="C34" s="12"/>
      <c r="D34" s="15"/>
      <c r="E34" s="15"/>
      <c r="F34" s="15"/>
      <c r="G34" s="15"/>
      <c r="H34" s="15"/>
      <c r="I34" s="15"/>
      <c r="J34" s="15"/>
    </row>
    <row r="35" spans="1:10">
      <c r="A35" s="27">
        <v>29</v>
      </c>
      <c r="B35" s="12"/>
      <c r="C35" s="12"/>
      <c r="D35" s="15"/>
      <c r="E35" s="15"/>
      <c r="F35" s="15"/>
      <c r="G35" s="15"/>
      <c r="H35" s="15"/>
      <c r="I35" s="15"/>
      <c r="J35" s="15"/>
    </row>
    <row r="36" spans="1:10">
      <c r="A36" s="27">
        <v>30</v>
      </c>
      <c r="B36" s="12"/>
      <c r="C36" s="12"/>
      <c r="D36" s="15"/>
      <c r="E36" s="15"/>
      <c r="F36" s="15"/>
      <c r="G36" s="15"/>
      <c r="H36" s="15"/>
      <c r="I36" s="15"/>
      <c r="J36" s="15"/>
    </row>
    <row r="37" spans="1:10">
      <c r="A37" s="27">
        <v>31</v>
      </c>
      <c r="B37" s="12"/>
      <c r="C37" s="12"/>
      <c r="D37" s="15"/>
      <c r="E37" s="15"/>
      <c r="F37" s="15"/>
      <c r="G37" s="15"/>
      <c r="H37" s="15"/>
      <c r="I37" s="15"/>
      <c r="J37" s="15"/>
    </row>
    <row r="38" spans="1:10">
      <c r="A38" s="27">
        <v>32</v>
      </c>
      <c r="B38" s="12"/>
      <c r="C38" s="12"/>
      <c r="D38" s="15"/>
      <c r="E38" s="15"/>
      <c r="F38" s="15"/>
      <c r="G38" s="15"/>
      <c r="H38" s="15"/>
      <c r="I38" s="15"/>
      <c r="J38" s="15"/>
    </row>
    <row r="39" spans="1:10">
      <c r="A39" s="27">
        <v>33</v>
      </c>
      <c r="B39" s="12"/>
      <c r="C39" s="12"/>
      <c r="D39" s="15"/>
      <c r="E39" s="15"/>
      <c r="F39" s="15"/>
      <c r="G39" s="15"/>
      <c r="H39" s="15"/>
      <c r="I39" s="15"/>
      <c r="J39" s="15"/>
    </row>
    <row r="40" spans="1:10">
      <c r="A40" s="27">
        <v>34</v>
      </c>
      <c r="B40" s="12"/>
      <c r="C40" s="12"/>
      <c r="D40" s="15"/>
      <c r="E40" s="15"/>
      <c r="F40" s="15"/>
      <c r="G40" s="15"/>
      <c r="H40" s="15"/>
      <c r="I40" s="15"/>
      <c r="J40" s="15"/>
    </row>
    <row r="41" spans="1:10">
      <c r="A41" s="27">
        <v>35</v>
      </c>
      <c r="B41" s="12"/>
      <c r="C41" s="12"/>
      <c r="D41" s="15"/>
      <c r="E41" s="15"/>
      <c r="F41" s="15"/>
      <c r="G41" s="15"/>
      <c r="H41" s="15"/>
      <c r="I41" s="15"/>
      <c r="J41" s="15"/>
    </row>
    <row r="42" spans="1:10">
      <c r="A42" s="27">
        <v>36</v>
      </c>
      <c r="B42" s="12"/>
      <c r="C42" s="12"/>
      <c r="D42" s="15"/>
      <c r="E42" s="15"/>
      <c r="F42" s="15"/>
      <c r="G42" s="15"/>
      <c r="H42" s="15"/>
      <c r="I42" s="15"/>
      <c r="J42" s="15"/>
    </row>
    <row r="43" spans="1:10">
      <c r="A43" s="27">
        <v>37</v>
      </c>
      <c r="B43" s="12"/>
      <c r="C43" s="12"/>
      <c r="D43" s="15"/>
      <c r="E43" s="15"/>
      <c r="F43" s="15"/>
      <c r="G43" s="15"/>
      <c r="H43" s="15"/>
      <c r="I43" s="15"/>
      <c r="J43" s="15"/>
    </row>
    <row r="44" spans="1:10">
      <c r="A44" s="27">
        <v>38</v>
      </c>
      <c r="B44" s="12"/>
      <c r="C44" s="12"/>
      <c r="D44" s="15"/>
      <c r="E44" s="15"/>
      <c r="F44" s="15"/>
      <c r="G44" s="15"/>
      <c r="H44" s="15"/>
      <c r="I44" s="15"/>
      <c r="J44" s="15"/>
    </row>
    <row r="45" spans="1:10">
      <c r="A45" s="27">
        <v>39</v>
      </c>
      <c r="B45" s="12"/>
      <c r="C45" s="12"/>
      <c r="D45" s="15"/>
      <c r="E45" s="15"/>
      <c r="F45" s="15"/>
      <c r="G45" s="15"/>
      <c r="H45" s="15"/>
      <c r="I45" s="15"/>
      <c r="J45" s="15"/>
    </row>
    <row r="46" spans="1:10">
      <c r="A46" s="27">
        <v>40</v>
      </c>
      <c r="B46" s="12"/>
      <c r="C46" s="12"/>
      <c r="D46" s="15"/>
      <c r="E46" s="15"/>
      <c r="F46" s="15"/>
      <c r="G46" s="15"/>
      <c r="H46" s="15"/>
      <c r="I46" s="15"/>
      <c r="J46" s="15"/>
    </row>
    <row r="47" spans="1:10">
      <c r="A47" s="27">
        <v>41</v>
      </c>
      <c r="B47" s="12"/>
      <c r="C47" s="12"/>
      <c r="D47" s="15"/>
      <c r="E47" s="15"/>
      <c r="F47" s="15"/>
      <c r="G47" s="15"/>
      <c r="H47" s="15"/>
      <c r="I47" s="15"/>
      <c r="J47" s="15"/>
    </row>
    <row r="48" spans="1:10">
      <c r="A48" s="27">
        <v>42</v>
      </c>
      <c r="B48" s="12"/>
      <c r="C48" s="12"/>
      <c r="D48" s="15"/>
      <c r="E48" s="15"/>
      <c r="F48" s="15"/>
      <c r="G48" s="15"/>
      <c r="H48" s="15"/>
      <c r="I48" s="15"/>
      <c r="J48" s="15"/>
    </row>
    <row r="49" spans="1:23">
      <c r="A49" s="27">
        <v>43</v>
      </c>
      <c r="B49" s="12"/>
      <c r="C49" s="12"/>
      <c r="D49" s="15"/>
      <c r="E49" s="15"/>
      <c r="F49" s="15"/>
      <c r="G49" s="15"/>
      <c r="H49" s="15"/>
      <c r="I49" s="15"/>
      <c r="J49" s="15"/>
    </row>
    <row r="50" spans="1:23">
      <c r="A50" s="27">
        <v>44</v>
      </c>
      <c r="B50" s="12"/>
      <c r="C50" s="12"/>
      <c r="D50" s="15"/>
      <c r="E50" s="15"/>
      <c r="F50" s="15"/>
      <c r="G50" s="15"/>
      <c r="H50" s="15"/>
      <c r="I50" s="15"/>
      <c r="J50" s="15"/>
    </row>
    <row r="51" spans="1:23">
      <c r="A51" s="27">
        <v>45</v>
      </c>
      <c r="B51" s="12"/>
      <c r="C51" s="12"/>
      <c r="D51" s="15"/>
      <c r="E51" s="15"/>
      <c r="F51" s="15"/>
      <c r="G51" s="15"/>
      <c r="H51" s="15"/>
      <c r="I51" s="15"/>
      <c r="J51" s="15"/>
    </row>
    <row r="52" spans="1:23">
      <c r="A52" s="27">
        <v>46</v>
      </c>
      <c r="B52" s="12"/>
      <c r="C52" s="12"/>
      <c r="D52" s="15"/>
      <c r="E52" s="15"/>
      <c r="F52" s="15"/>
      <c r="G52" s="15"/>
      <c r="H52" s="15"/>
      <c r="I52" s="15"/>
      <c r="J52" s="15"/>
    </row>
    <row r="53" spans="1:23">
      <c r="A53" s="27">
        <v>47</v>
      </c>
      <c r="B53" s="12"/>
      <c r="C53" s="12"/>
      <c r="D53" s="15"/>
      <c r="E53" s="15"/>
      <c r="F53" s="15"/>
      <c r="G53" s="15"/>
      <c r="H53" s="15"/>
      <c r="I53" s="15"/>
      <c r="J53" s="15"/>
    </row>
    <row r="54" spans="1:23">
      <c r="A54" s="27">
        <v>48</v>
      </c>
      <c r="B54" s="12"/>
      <c r="C54" s="12"/>
      <c r="D54" s="15"/>
      <c r="E54" s="15"/>
      <c r="F54" s="15"/>
      <c r="G54" s="15"/>
      <c r="H54" s="15"/>
      <c r="I54" s="15"/>
      <c r="J54" s="15"/>
    </row>
    <row r="55" spans="1:23">
      <c r="A55" s="27">
        <v>49</v>
      </c>
      <c r="B55" s="12"/>
      <c r="C55" s="12"/>
      <c r="D55" s="15"/>
      <c r="E55" s="15"/>
      <c r="F55" s="15"/>
      <c r="G55" s="15"/>
      <c r="H55" s="15"/>
      <c r="I55" s="15"/>
      <c r="J55" s="15"/>
    </row>
    <row r="56" spans="1:23">
      <c r="A56" s="27">
        <v>50</v>
      </c>
      <c r="B56" s="12"/>
      <c r="C56" s="12"/>
      <c r="D56" s="15"/>
      <c r="E56" s="15"/>
      <c r="F56" s="15"/>
      <c r="G56" s="15"/>
      <c r="H56" s="15"/>
      <c r="I56" s="15"/>
      <c r="J56" s="15"/>
    </row>
    <row r="57" spans="1:23" s="31" customFormat="1">
      <c r="A57" s="28"/>
      <c r="B57" s="29"/>
      <c r="C57" s="29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15"/>
      <c r="U57" s="15"/>
      <c r="V57" s="15"/>
      <c r="W57" s="15"/>
    </row>
    <row r="58" spans="1:23">
      <c r="A58" s="24"/>
      <c r="B58" s="20"/>
      <c r="C58" s="20"/>
      <c r="D58" s="15"/>
      <c r="E58" s="15"/>
      <c r="F58" s="15"/>
      <c r="G58" s="15"/>
      <c r="H58" s="15"/>
      <c r="I58" s="15"/>
      <c r="J58" s="15"/>
    </row>
    <row r="59" spans="1:23">
      <c r="A59" s="24"/>
      <c r="B59" s="20"/>
      <c r="C59" s="20"/>
      <c r="D59" s="15"/>
      <c r="E59" s="15"/>
      <c r="F59" s="15"/>
      <c r="G59" s="15"/>
      <c r="H59" s="15"/>
      <c r="I59" s="15"/>
      <c r="J59" s="15"/>
    </row>
    <row r="60" spans="1:23">
      <c r="A60" s="24"/>
      <c r="B60" s="20"/>
      <c r="C60" s="20"/>
      <c r="D60" s="15"/>
      <c r="E60" s="15"/>
      <c r="F60" s="15"/>
      <c r="G60" s="15"/>
      <c r="H60" s="15"/>
      <c r="I60" s="15"/>
      <c r="J60" s="15"/>
    </row>
    <row r="61" spans="1:23">
      <c r="A61" s="24"/>
      <c r="B61" s="20"/>
      <c r="C61" s="20"/>
      <c r="D61" s="15"/>
      <c r="E61" s="15"/>
      <c r="F61" s="15"/>
      <c r="G61" s="15"/>
      <c r="H61" s="15"/>
      <c r="I61" s="15"/>
      <c r="J61" s="15"/>
    </row>
    <row r="62" spans="1:23">
      <c r="A62" s="24"/>
      <c r="B62" s="20"/>
      <c r="C62" s="20"/>
      <c r="D62" s="15"/>
      <c r="E62" s="15"/>
      <c r="F62" s="15"/>
      <c r="G62" s="15"/>
      <c r="H62" s="15"/>
      <c r="I62" s="15"/>
      <c r="J62" s="15"/>
    </row>
    <row r="63" spans="1:23">
      <c r="A63" s="24"/>
      <c r="B63" s="20"/>
      <c r="C63" s="20"/>
      <c r="D63" s="15"/>
      <c r="E63" s="15"/>
      <c r="F63" s="15"/>
      <c r="G63" s="15"/>
      <c r="H63" s="15"/>
      <c r="I63" s="15"/>
      <c r="J63" s="15"/>
    </row>
    <row r="64" spans="1:23">
      <c r="A64" s="24"/>
      <c r="B64" s="20"/>
      <c r="C64" s="20"/>
      <c r="D64" s="15"/>
      <c r="E64" s="15"/>
      <c r="F64" s="15"/>
      <c r="G64" s="15"/>
      <c r="H64" s="15"/>
      <c r="I64" s="15"/>
      <c r="J64" s="15"/>
    </row>
    <row r="65" spans="1:10">
      <c r="A65" s="24"/>
      <c r="B65" s="20"/>
      <c r="C65" s="20"/>
      <c r="D65" s="15"/>
      <c r="E65" s="15"/>
      <c r="F65" s="15"/>
      <c r="G65" s="15"/>
      <c r="H65" s="15"/>
      <c r="I65" s="15"/>
      <c r="J65" s="15"/>
    </row>
    <row r="66" spans="1:10">
      <c r="A66" s="24"/>
      <c r="B66" s="20"/>
      <c r="C66" s="20"/>
      <c r="D66" s="15"/>
      <c r="E66" s="15"/>
      <c r="F66" s="15"/>
      <c r="G66" s="15"/>
      <c r="H66" s="15"/>
      <c r="I66" s="15"/>
      <c r="J66" s="15"/>
    </row>
    <row r="67" spans="1:10">
      <c r="A67" s="24"/>
      <c r="B67" s="20"/>
      <c r="C67" s="20"/>
      <c r="D67" s="15"/>
      <c r="E67" s="15"/>
      <c r="F67" s="15"/>
      <c r="G67" s="15"/>
      <c r="H67" s="15"/>
      <c r="I67" s="15"/>
      <c r="J67" s="15"/>
    </row>
    <row r="68" spans="1:10">
      <c r="A68" s="24"/>
      <c r="B68" s="20"/>
      <c r="C68" s="20"/>
      <c r="D68" s="15"/>
      <c r="E68" s="15"/>
      <c r="F68" s="15"/>
      <c r="G68" s="15"/>
      <c r="H68" s="15"/>
      <c r="I68" s="15"/>
      <c r="J68" s="15"/>
    </row>
    <row r="69" spans="1:10">
      <c r="A69" s="24"/>
      <c r="B69" s="20"/>
      <c r="C69" s="20"/>
      <c r="D69" s="15"/>
      <c r="E69" s="15"/>
      <c r="F69" s="15"/>
      <c r="G69" s="15"/>
      <c r="H69" s="15"/>
      <c r="I69" s="15"/>
      <c r="J69" s="15"/>
    </row>
    <row r="70" spans="1:10">
      <c r="A70" s="24"/>
      <c r="B70" s="20"/>
      <c r="C70" s="20"/>
      <c r="D70" s="15"/>
      <c r="E70" s="15"/>
      <c r="F70" s="15"/>
      <c r="G70" s="15"/>
      <c r="H70" s="15"/>
      <c r="I70" s="15"/>
      <c r="J70" s="15"/>
    </row>
    <row r="71" spans="1:10">
      <c r="A71" s="24"/>
      <c r="B71" s="20"/>
      <c r="C71" s="20"/>
      <c r="D71" s="15"/>
      <c r="E71" s="15"/>
      <c r="F71" s="15"/>
      <c r="G71" s="15"/>
      <c r="H71" s="15"/>
      <c r="I71" s="15"/>
      <c r="J71" s="15"/>
    </row>
    <row r="72" spans="1:10">
      <c r="A72" s="24"/>
      <c r="B72" s="20"/>
      <c r="C72" s="20"/>
      <c r="D72" s="15"/>
      <c r="E72" s="15"/>
      <c r="F72" s="15"/>
      <c r="G72" s="15"/>
      <c r="H72" s="15"/>
      <c r="I72" s="15"/>
      <c r="J72" s="15"/>
    </row>
    <row r="73" spans="1:10">
      <c r="A73" s="24"/>
      <c r="B73" s="20"/>
      <c r="C73" s="20"/>
      <c r="D73" s="15"/>
      <c r="E73" s="15"/>
      <c r="F73" s="15"/>
      <c r="G73" s="15"/>
      <c r="H73" s="15"/>
      <c r="I73" s="15"/>
      <c r="J73" s="15"/>
    </row>
    <row r="74" spans="1:10">
      <c r="A74" s="24"/>
      <c r="B74" s="20"/>
      <c r="C74" s="20"/>
      <c r="D74" s="15"/>
      <c r="E74" s="15"/>
      <c r="F74" s="15"/>
      <c r="G74" s="15"/>
      <c r="H74" s="15"/>
      <c r="I74" s="15"/>
      <c r="J74" s="15"/>
    </row>
    <row r="75" spans="1:10">
      <c r="A75" s="24"/>
      <c r="B75" s="20"/>
      <c r="C75" s="20"/>
      <c r="D75" s="15"/>
      <c r="E75" s="15"/>
      <c r="F75" s="15"/>
      <c r="G75" s="15"/>
      <c r="H75" s="15"/>
      <c r="I75" s="15"/>
      <c r="J75" s="15"/>
    </row>
    <row r="76" spans="1:10">
      <c r="A76" s="24"/>
      <c r="B76" s="20"/>
      <c r="C76" s="20"/>
      <c r="D76" s="15"/>
      <c r="E76" s="15"/>
      <c r="F76" s="15"/>
      <c r="G76" s="15"/>
      <c r="H76" s="15"/>
      <c r="I76" s="15"/>
      <c r="J76" s="15"/>
    </row>
    <row r="77" spans="1:10">
      <c r="A77" s="24"/>
      <c r="B77" s="20"/>
      <c r="C77" s="20"/>
      <c r="D77" s="15"/>
      <c r="E77" s="15"/>
      <c r="F77" s="15"/>
      <c r="G77" s="15"/>
      <c r="H77" s="15"/>
      <c r="I77" s="15"/>
      <c r="J77" s="15"/>
    </row>
    <row r="78" spans="1:10">
      <c r="A78" s="24"/>
      <c r="B78" s="20"/>
      <c r="C78" s="20"/>
      <c r="D78" s="15"/>
      <c r="E78" s="15"/>
      <c r="F78" s="15"/>
      <c r="G78" s="15"/>
      <c r="H78" s="15"/>
      <c r="I78" s="15"/>
      <c r="J78" s="15"/>
    </row>
    <row r="79" spans="1:10">
      <c r="A79" s="24"/>
      <c r="B79" s="20"/>
      <c r="C79" s="20"/>
      <c r="D79" s="15"/>
      <c r="E79" s="15"/>
      <c r="F79" s="15"/>
      <c r="G79" s="15"/>
      <c r="H79" s="15"/>
      <c r="I79" s="15"/>
      <c r="J79" s="15"/>
    </row>
    <row r="80" spans="1:10">
      <c r="A80" s="24"/>
      <c r="B80" s="20"/>
      <c r="C80" s="20"/>
      <c r="D80" s="15"/>
      <c r="E80" s="15"/>
      <c r="F80" s="15"/>
      <c r="G80" s="15"/>
      <c r="H80" s="15"/>
      <c r="I80" s="15"/>
      <c r="J80" s="15"/>
    </row>
    <row r="81" spans="1:10">
      <c r="A81" s="24"/>
      <c r="B81" s="20"/>
      <c r="C81" s="20"/>
      <c r="D81" s="15"/>
      <c r="E81" s="15"/>
      <c r="F81" s="15"/>
      <c r="G81" s="15"/>
      <c r="H81" s="15"/>
      <c r="I81" s="15"/>
      <c r="J81" s="15"/>
    </row>
    <row r="82" spans="1:10">
      <c r="A82" s="24"/>
      <c r="B82" s="20"/>
      <c r="C82" s="20"/>
      <c r="D82" s="15"/>
      <c r="E82" s="15"/>
      <c r="F82" s="15"/>
      <c r="G82" s="15"/>
      <c r="H82" s="15"/>
      <c r="I82" s="15"/>
      <c r="J82" s="15"/>
    </row>
    <row r="83" spans="1:10">
      <c r="A83" s="24"/>
      <c r="B83" s="20"/>
      <c r="C83" s="20"/>
      <c r="D83" s="15"/>
      <c r="E83" s="15"/>
      <c r="F83" s="15"/>
      <c r="G83" s="15"/>
      <c r="H83" s="15"/>
      <c r="I83" s="15"/>
      <c r="J83" s="15"/>
    </row>
    <row r="84" spans="1:10">
      <c r="A84" s="24"/>
      <c r="B84" s="20"/>
      <c r="C84" s="20"/>
      <c r="D84" s="15"/>
      <c r="E84" s="15"/>
      <c r="F84" s="15"/>
      <c r="G84" s="15"/>
      <c r="H84" s="15"/>
      <c r="I84" s="15"/>
      <c r="J84" s="15"/>
    </row>
    <row r="85" spans="1:10">
      <c r="A85" s="24"/>
      <c r="B85" s="20"/>
      <c r="C85" s="20"/>
      <c r="D85" s="15"/>
      <c r="E85" s="15"/>
      <c r="F85" s="15"/>
      <c r="G85" s="15"/>
      <c r="H85" s="15"/>
      <c r="I85" s="15"/>
      <c r="J85" s="15"/>
    </row>
    <row r="86" spans="1:10">
      <c r="A86" s="24"/>
      <c r="B86" s="20"/>
      <c r="C86" s="20"/>
      <c r="D86" s="15"/>
      <c r="E86" s="15"/>
      <c r="F86" s="15"/>
      <c r="G86" s="15"/>
      <c r="H86" s="15"/>
      <c r="I86" s="15"/>
      <c r="J86" s="15"/>
    </row>
    <row r="87" spans="1:10">
      <c r="A87" s="24"/>
      <c r="B87" s="20"/>
      <c r="C87" s="20"/>
      <c r="D87" s="15"/>
      <c r="E87" s="15"/>
      <c r="F87" s="15"/>
      <c r="G87" s="15"/>
      <c r="H87" s="15"/>
      <c r="I87" s="15"/>
      <c r="J87" s="15"/>
    </row>
    <row r="88" spans="1:10">
      <c r="A88" s="24"/>
      <c r="B88" s="20"/>
      <c r="C88" s="20"/>
      <c r="D88" s="15"/>
      <c r="E88" s="15"/>
      <c r="F88" s="15"/>
      <c r="G88" s="15"/>
      <c r="H88" s="15"/>
      <c r="I88" s="15"/>
      <c r="J88" s="15"/>
    </row>
    <row r="89" spans="1:10">
      <c r="A89" s="24"/>
      <c r="B89" s="20"/>
      <c r="C89" s="20"/>
      <c r="D89" s="15"/>
      <c r="E89" s="15"/>
      <c r="F89" s="15"/>
      <c r="G89" s="15"/>
      <c r="H89" s="15"/>
      <c r="I89" s="15"/>
      <c r="J89" s="15"/>
    </row>
    <row r="90" spans="1:10">
      <c r="A90" s="24"/>
      <c r="B90" s="20"/>
      <c r="C90" s="20"/>
      <c r="D90" s="15"/>
      <c r="E90" s="15"/>
      <c r="F90" s="15"/>
      <c r="G90" s="15"/>
      <c r="H90" s="15"/>
      <c r="I90" s="15"/>
      <c r="J90" s="15"/>
    </row>
    <row r="91" spans="1:10">
      <c r="A91" s="24"/>
      <c r="B91" s="20"/>
      <c r="C91" s="20"/>
      <c r="D91" s="15"/>
      <c r="E91" s="15"/>
      <c r="F91" s="15"/>
      <c r="G91" s="15"/>
      <c r="H91" s="15"/>
      <c r="I91" s="15"/>
      <c r="J91" s="15"/>
    </row>
    <row r="92" spans="1:10">
      <c r="A92" s="24"/>
      <c r="B92" s="20"/>
      <c r="C92" s="20"/>
      <c r="D92" s="15"/>
      <c r="E92" s="15"/>
      <c r="F92" s="15"/>
      <c r="G92" s="15"/>
      <c r="H92" s="15"/>
      <c r="I92" s="15"/>
      <c r="J92" s="15"/>
    </row>
    <row r="93" spans="1:10">
      <c r="A93" s="24"/>
      <c r="B93" s="20"/>
      <c r="C93" s="20"/>
      <c r="D93" s="15"/>
      <c r="E93" s="15"/>
      <c r="F93" s="15"/>
      <c r="G93" s="15"/>
      <c r="H93" s="15"/>
      <c r="I93" s="15"/>
      <c r="J93" s="15"/>
    </row>
    <row r="94" spans="1:10">
      <c r="A94" s="24"/>
      <c r="B94" s="20"/>
      <c r="C94" s="20"/>
      <c r="D94" s="15"/>
      <c r="E94" s="15"/>
      <c r="F94" s="15"/>
      <c r="G94" s="15"/>
      <c r="H94" s="15"/>
      <c r="I94" s="15"/>
      <c r="J94" s="15"/>
    </row>
    <row r="95" spans="1:10">
      <c r="A95" s="24"/>
      <c r="B95" s="20"/>
      <c r="C95" s="20"/>
      <c r="D95" s="15"/>
      <c r="E95" s="15"/>
      <c r="F95" s="15"/>
      <c r="G95" s="15"/>
      <c r="H95" s="15"/>
      <c r="I95" s="15"/>
      <c r="J95" s="15"/>
    </row>
    <row r="96" spans="1:10">
      <c r="A96" s="24"/>
      <c r="B96" s="20"/>
      <c r="C96" s="20"/>
      <c r="D96" s="15"/>
      <c r="E96" s="15"/>
      <c r="F96" s="15"/>
      <c r="G96" s="15"/>
      <c r="H96" s="15"/>
      <c r="I96" s="15"/>
      <c r="J96" s="15"/>
    </row>
    <row r="97" spans="1:10">
      <c r="A97" s="24"/>
      <c r="B97" s="20"/>
      <c r="C97" s="20"/>
      <c r="D97" s="15"/>
      <c r="E97" s="15"/>
      <c r="F97" s="15"/>
      <c r="G97" s="15"/>
      <c r="H97" s="15"/>
      <c r="I97" s="15"/>
      <c r="J97" s="15"/>
    </row>
    <row r="98" spans="1:10">
      <c r="A98" s="24"/>
      <c r="B98" s="20"/>
      <c r="C98" s="20"/>
      <c r="D98" s="15"/>
      <c r="E98" s="15"/>
      <c r="F98" s="15"/>
      <c r="G98" s="15"/>
      <c r="H98" s="15"/>
      <c r="I98" s="15"/>
      <c r="J98" s="15"/>
    </row>
    <row r="99" spans="1:10">
      <c r="A99" s="24"/>
      <c r="B99" s="20"/>
      <c r="C99" s="20"/>
      <c r="D99" s="15"/>
      <c r="E99" s="15"/>
      <c r="F99" s="15"/>
      <c r="G99" s="15"/>
      <c r="H99" s="15"/>
      <c r="I99" s="15"/>
      <c r="J99" s="15"/>
    </row>
    <row r="100" spans="1:10">
      <c r="A100" s="24"/>
      <c r="B100" s="20"/>
      <c r="C100" s="20"/>
      <c r="D100" s="15"/>
      <c r="E100" s="15"/>
      <c r="F100" s="15"/>
      <c r="G100" s="15"/>
      <c r="H100" s="15"/>
      <c r="I100" s="15"/>
      <c r="J100" s="15"/>
    </row>
    <row r="101" spans="1:10">
      <c r="A101" s="24"/>
      <c r="B101" s="20"/>
      <c r="C101" s="20"/>
      <c r="D101" s="15"/>
      <c r="E101" s="15"/>
      <c r="F101" s="15"/>
      <c r="G101" s="15"/>
      <c r="H101" s="15"/>
      <c r="I101" s="15"/>
      <c r="J101" s="15"/>
    </row>
    <row r="102" spans="1:10">
      <c r="A102" s="24"/>
      <c r="B102" s="20"/>
      <c r="C102" s="20"/>
      <c r="D102" s="15"/>
      <c r="E102" s="15"/>
      <c r="F102" s="15"/>
      <c r="G102" s="15"/>
      <c r="H102" s="15"/>
      <c r="I102" s="15"/>
      <c r="J102" s="15"/>
    </row>
    <row r="103" spans="1:10">
      <c r="A103" s="24"/>
      <c r="B103" s="20"/>
      <c r="C103" s="20"/>
      <c r="D103" s="15"/>
      <c r="E103" s="15"/>
      <c r="F103" s="15"/>
      <c r="G103" s="15"/>
      <c r="H103" s="15"/>
      <c r="I103" s="15"/>
      <c r="J103" s="15"/>
    </row>
    <row r="104" spans="1:10">
      <c r="A104" s="24"/>
      <c r="B104" s="20"/>
      <c r="C104" s="20"/>
      <c r="D104" s="15"/>
      <c r="E104" s="15"/>
      <c r="F104" s="15"/>
      <c r="G104" s="15"/>
      <c r="H104" s="15"/>
      <c r="I104" s="15"/>
      <c r="J104" s="15"/>
    </row>
    <row r="105" spans="1:10">
      <c r="A105" s="24"/>
      <c r="B105" s="20"/>
      <c r="C105" s="20"/>
      <c r="D105" s="15"/>
      <c r="E105" s="15"/>
      <c r="F105" s="15"/>
      <c r="G105" s="15"/>
      <c r="H105" s="15"/>
      <c r="I105" s="15"/>
      <c r="J105" s="15"/>
    </row>
    <row r="106" spans="1:10">
      <c r="A106" s="24"/>
      <c r="B106" s="20"/>
      <c r="C106" s="20"/>
      <c r="D106" s="15"/>
      <c r="E106" s="15"/>
      <c r="F106" s="15"/>
      <c r="G106" s="15"/>
      <c r="H106" s="15"/>
      <c r="I106" s="15"/>
      <c r="J106" s="15"/>
    </row>
    <row r="107" spans="1:10">
      <c r="A107" s="24"/>
      <c r="B107" s="20"/>
      <c r="C107" s="20"/>
      <c r="D107" s="15"/>
      <c r="E107" s="15"/>
      <c r="F107" s="15"/>
      <c r="G107" s="15"/>
      <c r="H107" s="15"/>
      <c r="I107" s="15"/>
      <c r="J107" s="15"/>
    </row>
    <row r="108" spans="1:10">
      <c r="A108" s="24"/>
      <c r="B108" s="20"/>
      <c r="C108" s="20"/>
      <c r="D108" s="15"/>
      <c r="E108" s="15"/>
      <c r="F108" s="15"/>
      <c r="G108" s="15"/>
      <c r="H108" s="15"/>
      <c r="I108" s="15"/>
      <c r="J108" s="15"/>
    </row>
    <row r="109" spans="1:10">
      <c r="A109" s="24"/>
      <c r="B109" s="20"/>
      <c r="C109" s="20"/>
      <c r="D109" s="15"/>
      <c r="E109" s="15"/>
      <c r="F109" s="15"/>
      <c r="G109" s="15"/>
      <c r="H109" s="15"/>
      <c r="I109" s="15"/>
      <c r="J109" s="15"/>
    </row>
    <row r="110" spans="1:10">
      <c r="A110" s="24"/>
      <c r="B110" s="20"/>
      <c r="C110" s="20"/>
      <c r="D110" s="15"/>
      <c r="E110" s="15"/>
      <c r="F110" s="15"/>
      <c r="G110" s="15"/>
      <c r="H110" s="15"/>
      <c r="I110" s="15"/>
      <c r="J110" s="15"/>
    </row>
    <row r="111" spans="1:10">
      <c r="A111" s="24"/>
      <c r="B111" s="20"/>
      <c r="C111" s="20"/>
      <c r="D111" s="15"/>
      <c r="E111" s="15"/>
      <c r="F111" s="15"/>
      <c r="G111" s="15"/>
      <c r="H111" s="15"/>
      <c r="I111" s="15"/>
      <c r="J111" s="15"/>
    </row>
    <row r="112" spans="1:10">
      <c r="A112" s="24"/>
      <c r="B112" s="20"/>
      <c r="C112" s="20"/>
      <c r="D112" s="15"/>
      <c r="E112" s="15"/>
      <c r="F112" s="15"/>
      <c r="G112" s="15"/>
      <c r="H112" s="15"/>
      <c r="I112" s="15"/>
      <c r="J112" s="15"/>
    </row>
    <row r="113" spans="1:10">
      <c r="A113" s="24"/>
      <c r="B113" s="20"/>
      <c r="C113" s="20"/>
      <c r="D113" s="15"/>
      <c r="E113" s="15"/>
      <c r="F113" s="15"/>
      <c r="G113" s="15"/>
      <c r="H113" s="15"/>
      <c r="I113" s="15"/>
      <c r="J113" s="15"/>
    </row>
    <row r="114" spans="1:10">
      <c r="A114" s="24"/>
      <c r="B114" s="20"/>
      <c r="C114" s="20"/>
      <c r="D114" s="15"/>
      <c r="E114" s="15"/>
      <c r="F114" s="15"/>
      <c r="G114" s="15"/>
      <c r="H114" s="15"/>
      <c r="I114" s="15"/>
      <c r="J114" s="15"/>
    </row>
    <row r="115" spans="1:10">
      <c r="A115" s="24"/>
      <c r="B115" s="20"/>
      <c r="C115" s="20"/>
      <c r="D115" s="15"/>
      <c r="E115" s="15"/>
      <c r="F115" s="15"/>
      <c r="G115" s="15"/>
      <c r="H115" s="15"/>
      <c r="I115" s="15"/>
      <c r="J115" s="15"/>
    </row>
    <row r="116" spans="1:10">
      <c r="A116" s="24"/>
      <c r="B116" s="20"/>
      <c r="C116" s="20"/>
      <c r="D116" s="15"/>
      <c r="E116" s="15"/>
      <c r="F116" s="15"/>
      <c r="G116" s="15"/>
      <c r="H116" s="15"/>
      <c r="I116" s="15"/>
      <c r="J116" s="15"/>
    </row>
    <row r="117" spans="1:10">
      <c r="A117" s="24"/>
      <c r="B117" s="20"/>
      <c r="C117" s="20"/>
      <c r="D117" s="15"/>
      <c r="E117" s="15"/>
      <c r="F117" s="15"/>
      <c r="G117" s="15"/>
      <c r="H117" s="15"/>
      <c r="I117" s="15"/>
      <c r="J117" s="15"/>
    </row>
    <row r="118" spans="1:10">
      <c r="A118" s="24"/>
      <c r="B118" s="20"/>
      <c r="C118" s="20"/>
      <c r="D118" s="15"/>
      <c r="E118" s="15"/>
      <c r="F118" s="15"/>
      <c r="G118" s="15"/>
      <c r="H118" s="15"/>
      <c r="I118" s="15"/>
      <c r="J118" s="15"/>
    </row>
    <row r="119" spans="1:10">
      <c r="A119" s="24"/>
      <c r="B119" s="20"/>
      <c r="C119" s="20"/>
      <c r="D119" s="15"/>
      <c r="E119" s="15"/>
      <c r="F119" s="15"/>
      <c r="G119" s="15"/>
      <c r="H119" s="15"/>
      <c r="I119" s="15"/>
      <c r="J119" s="15"/>
    </row>
    <row r="120" spans="1:10">
      <c r="A120" s="24"/>
      <c r="B120" s="20"/>
      <c r="C120" s="20"/>
      <c r="D120" s="15"/>
      <c r="E120" s="15"/>
      <c r="F120" s="15"/>
      <c r="G120" s="15"/>
      <c r="H120" s="15"/>
      <c r="I120" s="15"/>
      <c r="J120" s="15"/>
    </row>
    <row r="121" spans="1:10">
      <c r="A121" s="24"/>
      <c r="B121" s="20"/>
      <c r="C121" s="20"/>
      <c r="D121" s="15"/>
      <c r="E121" s="15"/>
      <c r="F121" s="15"/>
      <c r="G121" s="15"/>
      <c r="H121" s="15"/>
      <c r="I121" s="15"/>
      <c r="J121" s="15"/>
    </row>
    <row r="122" spans="1:10">
      <c r="A122" s="24"/>
      <c r="B122" s="20"/>
      <c r="C122" s="20"/>
      <c r="D122" s="15"/>
      <c r="E122" s="15"/>
      <c r="F122" s="15"/>
      <c r="G122" s="15"/>
      <c r="H122" s="15"/>
      <c r="I122" s="15"/>
      <c r="J122" s="15"/>
    </row>
    <row r="123" spans="1:10">
      <c r="A123" s="24"/>
      <c r="B123" s="20"/>
      <c r="C123" s="20"/>
      <c r="D123" s="15"/>
      <c r="E123" s="15"/>
      <c r="F123" s="15"/>
      <c r="G123" s="15"/>
      <c r="H123" s="15"/>
      <c r="I123" s="15"/>
      <c r="J123" s="15"/>
    </row>
    <row r="124" spans="1:10">
      <c r="A124" s="24"/>
      <c r="B124" s="20"/>
      <c r="C124" s="20"/>
      <c r="D124" s="15"/>
      <c r="E124" s="15"/>
      <c r="F124" s="15"/>
      <c r="G124" s="15"/>
      <c r="H124" s="15"/>
      <c r="I124" s="15"/>
      <c r="J124" s="15"/>
    </row>
    <row r="125" spans="1:10">
      <c r="A125" s="24"/>
      <c r="B125" s="20"/>
      <c r="C125" s="20"/>
      <c r="D125" s="15"/>
      <c r="E125" s="15"/>
      <c r="F125" s="15"/>
      <c r="G125" s="15"/>
      <c r="H125" s="15"/>
      <c r="I125" s="15"/>
      <c r="J125" s="15"/>
    </row>
    <row r="126" spans="1:10">
      <c r="A126" s="24"/>
      <c r="B126" s="20"/>
      <c r="C126" s="20"/>
      <c r="D126" s="15"/>
      <c r="E126" s="15"/>
      <c r="F126" s="15"/>
      <c r="G126" s="15"/>
      <c r="H126" s="15"/>
      <c r="I126" s="15"/>
      <c r="J126" s="15"/>
    </row>
    <row r="127" spans="1:10">
      <c r="A127" s="24"/>
      <c r="B127" s="20"/>
      <c r="C127" s="20"/>
      <c r="D127" s="15"/>
      <c r="E127" s="15"/>
      <c r="F127" s="15"/>
      <c r="G127" s="15"/>
      <c r="H127" s="15"/>
      <c r="I127" s="15"/>
      <c r="J127" s="15"/>
    </row>
    <row r="128" spans="1:10">
      <c r="A128" s="24"/>
      <c r="B128" s="20"/>
      <c r="C128" s="20"/>
      <c r="D128" s="15"/>
      <c r="E128" s="15"/>
      <c r="F128" s="15"/>
      <c r="G128" s="15"/>
      <c r="H128" s="15"/>
      <c r="I128" s="15"/>
      <c r="J128" s="15"/>
    </row>
    <row r="129" spans="1:10">
      <c r="A129" s="24"/>
      <c r="B129" s="20"/>
      <c r="C129" s="20"/>
      <c r="D129" s="15"/>
      <c r="E129" s="15"/>
      <c r="F129" s="15"/>
      <c r="G129" s="15"/>
      <c r="H129" s="15"/>
      <c r="I129" s="15"/>
      <c r="J129" s="15"/>
    </row>
    <row r="130" spans="1:10">
      <c r="A130" s="24"/>
      <c r="B130" s="20"/>
      <c r="C130" s="20"/>
      <c r="D130" s="15"/>
      <c r="E130" s="15"/>
      <c r="F130" s="15"/>
      <c r="G130" s="15"/>
      <c r="H130" s="15"/>
      <c r="I130" s="15"/>
      <c r="J130" s="15"/>
    </row>
    <row r="131" spans="1:10">
      <c r="A131" s="24"/>
      <c r="B131" s="20"/>
      <c r="C131" s="20"/>
      <c r="D131" s="15"/>
      <c r="E131" s="15"/>
      <c r="F131" s="15"/>
      <c r="G131" s="15"/>
      <c r="H131" s="15"/>
      <c r="I131" s="15"/>
      <c r="J131" s="15"/>
    </row>
    <row r="132" spans="1:10">
      <c r="A132" s="24"/>
      <c r="B132" s="20"/>
      <c r="C132" s="20"/>
      <c r="D132" s="15"/>
      <c r="E132" s="15"/>
      <c r="F132" s="15"/>
      <c r="G132" s="15"/>
      <c r="H132" s="15"/>
      <c r="I132" s="15"/>
      <c r="J132" s="15"/>
    </row>
    <row r="133" spans="1:10">
      <c r="A133" s="24"/>
      <c r="B133" s="20"/>
      <c r="C133" s="20"/>
      <c r="D133" s="15"/>
      <c r="E133" s="15"/>
      <c r="F133" s="15"/>
      <c r="G133" s="15"/>
      <c r="H133" s="15"/>
      <c r="I133" s="15"/>
      <c r="J133" s="15"/>
    </row>
    <row r="134" spans="1:10">
      <c r="A134" s="24"/>
      <c r="B134" s="20"/>
      <c r="C134" s="20"/>
      <c r="D134" s="15"/>
      <c r="E134" s="15"/>
      <c r="F134" s="15"/>
      <c r="G134" s="15"/>
      <c r="H134" s="15"/>
      <c r="I134" s="15"/>
      <c r="J134" s="15"/>
    </row>
    <row r="135" spans="1:10">
      <c r="A135" s="24"/>
      <c r="B135" s="20"/>
      <c r="C135" s="20"/>
      <c r="D135" s="15"/>
      <c r="E135" s="15"/>
      <c r="F135" s="15"/>
      <c r="G135" s="15"/>
      <c r="H135" s="15"/>
      <c r="I135" s="15"/>
      <c r="J135" s="15"/>
    </row>
    <row r="136" spans="1:10">
      <c r="A136" s="24"/>
      <c r="B136" s="20"/>
      <c r="C136" s="20"/>
      <c r="D136" s="15"/>
      <c r="E136" s="15"/>
      <c r="F136" s="15"/>
      <c r="G136" s="15"/>
      <c r="H136" s="15"/>
      <c r="I136" s="15"/>
      <c r="J136" s="15"/>
    </row>
    <row r="137" spans="1:10">
      <c r="A137" s="24"/>
      <c r="B137" s="20"/>
      <c r="C137" s="20"/>
      <c r="D137" s="15"/>
      <c r="E137" s="15"/>
      <c r="F137" s="15"/>
      <c r="G137" s="15"/>
      <c r="H137" s="15"/>
      <c r="I137" s="15"/>
      <c r="J137" s="15"/>
    </row>
    <row r="138" spans="1:10">
      <c r="A138" s="24"/>
      <c r="B138" s="20"/>
      <c r="C138" s="20"/>
      <c r="D138" s="15"/>
      <c r="E138" s="15"/>
      <c r="F138" s="15"/>
      <c r="G138" s="15"/>
      <c r="H138" s="15"/>
      <c r="I138" s="15"/>
      <c r="J138" s="15"/>
    </row>
    <row r="139" spans="1:10">
      <c r="A139" s="24"/>
      <c r="B139" s="20"/>
      <c r="C139" s="20"/>
      <c r="D139" s="15"/>
      <c r="E139" s="15"/>
      <c r="F139" s="15"/>
      <c r="G139" s="15"/>
      <c r="H139" s="15"/>
      <c r="I139" s="15"/>
      <c r="J139" s="15"/>
    </row>
    <row r="140" spans="1:10">
      <c r="A140" s="24"/>
      <c r="B140" s="20"/>
      <c r="C140" s="20"/>
      <c r="D140" s="15"/>
      <c r="E140" s="15"/>
      <c r="F140" s="15"/>
      <c r="G140" s="15"/>
      <c r="H140" s="15"/>
      <c r="I140" s="15"/>
      <c r="J140" s="15"/>
    </row>
    <row r="141" spans="1:10">
      <c r="A141" s="24"/>
      <c r="B141" s="20"/>
      <c r="C141" s="20"/>
      <c r="D141" s="15"/>
      <c r="E141" s="15"/>
      <c r="F141" s="15"/>
      <c r="G141" s="15"/>
      <c r="H141" s="15"/>
      <c r="I141" s="15"/>
      <c r="J141" s="15"/>
    </row>
    <row r="142" spans="1:10">
      <c r="A142" s="24"/>
      <c r="B142" s="20"/>
      <c r="C142" s="20"/>
      <c r="D142" s="15"/>
      <c r="E142" s="15"/>
      <c r="F142" s="15"/>
      <c r="G142" s="15"/>
      <c r="H142" s="15"/>
      <c r="I142" s="15"/>
      <c r="J142" s="15"/>
    </row>
    <row r="143" spans="1:10">
      <c r="A143" s="24"/>
      <c r="B143" s="20"/>
      <c r="C143" s="20"/>
      <c r="D143" s="15"/>
      <c r="E143" s="15"/>
      <c r="F143" s="15"/>
      <c r="G143" s="15"/>
      <c r="H143" s="15"/>
      <c r="I143" s="15"/>
      <c r="J143" s="15"/>
    </row>
    <row r="144" spans="1:10">
      <c r="A144" s="24"/>
      <c r="B144" s="20"/>
      <c r="C144" s="20"/>
      <c r="D144" s="15"/>
      <c r="E144" s="15"/>
      <c r="F144" s="15"/>
      <c r="G144" s="15"/>
      <c r="H144" s="15"/>
      <c r="I144" s="15"/>
      <c r="J144" s="15"/>
    </row>
    <row r="145" spans="1:10">
      <c r="A145" s="24"/>
      <c r="B145" s="20"/>
      <c r="C145" s="20"/>
      <c r="D145" s="15"/>
      <c r="E145" s="15"/>
      <c r="F145" s="15"/>
      <c r="G145" s="15"/>
      <c r="H145" s="15"/>
      <c r="I145" s="15"/>
      <c r="J145" s="15"/>
    </row>
    <row r="146" spans="1:10">
      <c r="A146" s="24"/>
      <c r="B146" s="20"/>
      <c r="C146" s="20"/>
      <c r="D146" s="15"/>
      <c r="E146" s="15"/>
      <c r="F146" s="15"/>
      <c r="G146" s="15"/>
      <c r="H146" s="15"/>
      <c r="I146" s="15"/>
      <c r="J146" s="15"/>
    </row>
    <row r="147" spans="1:10">
      <c r="A147" s="24"/>
      <c r="B147" s="20"/>
      <c r="C147" s="20"/>
      <c r="D147" s="15"/>
      <c r="E147" s="15"/>
      <c r="F147" s="15"/>
      <c r="G147" s="15"/>
      <c r="H147" s="15"/>
      <c r="I147" s="15"/>
      <c r="J147" s="15"/>
    </row>
    <row r="148" spans="1:10">
      <c r="A148" s="24"/>
      <c r="B148" s="20"/>
      <c r="C148" s="20"/>
      <c r="D148" s="15"/>
      <c r="E148" s="15"/>
      <c r="F148" s="15"/>
      <c r="G148" s="15"/>
      <c r="H148" s="15"/>
      <c r="I148" s="15"/>
      <c r="J148" s="15"/>
    </row>
    <row r="149" spans="1:10">
      <c r="A149" s="24"/>
      <c r="B149" s="20"/>
      <c r="C149" s="20"/>
      <c r="D149" s="15"/>
      <c r="E149" s="15"/>
      <c r="F149" s="15"/>
      <c r="G149" s="15"/>
      <c r="H149" s="15"/>
      <c r="I149" s="15"/>
      <c r="J149" s="15"/>
    </row>
    <row r="150" spans="1:10">
      <c r="A150" s="24"/>
      <c r="B150" s="20"/>
      <c r="C150" s="20"/>
      <c r="D150" s="15"/>
      <c r="E150" s="15"/>
      <c r="F150" s="15"/>
      <c r="G150" s="15"/>
      <c r="H150" s="15"/>
      <c r="I150" s="15"/>
      <c r="J150" s="15"/>
    </row>
    <row r="151" spans="1:10">
      <c r="A151" s="24"/>
      <c r="B151" s="20"/>
      <c r="C151" s="20"/>
      <c r="D151" s="15"/>
      <c r="E151" s="15"/>
      <c r="F151" s="15"/>
      <c r="G151" s="15"/>
      <c r="H151" s="15"/>
      <c r="I151" s="15"/>
      <c r="J151" s="15"/>
    </row>
    <row r="152" spans="1:10">
      <c r="A152" s="24"/>
      <c r="B152" s="20"/>
      <c r="C152" s="20"/>
      <c r="D152" s="15"/>
      <c r="E152" s="15"/>
      <c r="F152" s="15"/>
      <c r="G152" s="15"/>
      <c r="H152" s="15"/>
      <c r="I152" s="15"/>
      <c r="J152" s="15"/>
    </row>
    <row r="153" spans="1:10">
      <c r="A153" s="24"/>
      <c r="B153" s="20"/>
      <c r="C153" s="20"/>
      <c r="D153" s="15"/>
      <c r="E153" s="15"/>
      <c r="F153" s="15"/>
      <c r="G153" s="15"/>
      <c r="H153" s="15"/>
      <c r="I153" s="15"/>
      <c r="J153" s="15"/>
    </row>
    <row r="154" spans="1:10">
      <c r="A154" s="24"/>
      <c r="B154" s="20"/>
      <c r="C154" s="20"/>
      <c r="D154" s="15"/>
      <c r="E154" s="15"/>
      <c r="F154" s="15"/>
      <c r="G154" s="15"/>
      <c r="H154" s="15"/>
      <c r="I154" s="15"/>
      <c r="J154" s="15"/>
    </row>
    <row r="155" spans="1:10">
      <c r="A155" s="24"/>
      <c r="B155" s="20"/>
      <c r="C155" s="20"/>
      <c r="D155" s="15"/>
      <c r="E155" s="15"/>
      <c r="F155" s="15"/>
      <c r="G155" s="15"/>
      <c r="H155" s="15"/>
      <c r="I155" s="15"/>
      <c r="J155" s="15"/>
    </row>
    <row r="156" spans="1:10">
      <c r="A156" s="24"/>
      <c r="B156" s="20"/>
      <c r="C156" s="20"/>
      <c r="D156" s="15"/>
      <c r="E156" s="15"/>
      <c r="F156" s="15"/>
      <c r="G156" s="15"/>
      <c r="H156" s="15"/>
      <c r="I156" s="15"/>
      <c r="J156" s="15"/>
    </row>
    <row r="157" spans="1:10">
      <c r="A157" s="24"/>
      <c r="B157" s="20"/>
      <c r="C157" s="20"/>
      <c r="D157" s="15"/>
      <c r="E157" s="15"/>
      <c r="F157" s="15"/>
      <c r="G157" s="15"/>
      <c r="H157" s="15"/>
      <c r="I157" s="15"/>
      <c r="J157" s="15"/>
    </row>
    <row r="158" spans="1:10">
      <c r="A158" s="24"/>
      <c r="B158" s="20"/>
      <c r="C158" s="20"/>
      <c r="D158" s="15"/>
      <c r="E158" s="15"/>
      <c r="F158" s="15"/>
      <c r="G158" s="15"/>
      <c r="H158" s="15"/>
      <c r="I158" s="15"/>
      <c r="J158" s="15"/>
    </row>
    <row r="159" spans="1:10">
      <c r="A159" s="24"/>
      <c r="B159" s="20"/>
      <c r="C159" s="20"/>
      <c r="D159" s="15"/>
      <c r="E159" s="15"/>
      <c r="F159" s="15"/>
      <c r="G159" s="15"/>
      <c r="H159" s="15"/>
      <c r="I159" s="15"/>
      <c r="J159" s="15"/>
    </row>
    <row r="160" spans="1:10">
      <c r="A160" s="24"/>
      <c r="B160" s="20"/>
      <c r="C160" s="20"/>
      <c r="D160" s="15"/>
      <c r="E160" s="15"/>
      <c r="F160" s="15"/>
      <c r="G160" s="15"/>
      <c r="H160" s="15"/>
      <c r="I160" s="15"/>
      <c r="J160" s="15"/>
    </row>
    <row r="161" spans="1:10">
      <c r="A161" s="24"/>
      <c r="B161" s="20"/>
      <c r="C161" s="20"/>
      <c r="D161" s="15"/>
      <c r="E161" s="15"/>
      <c r="F161" s="15"/>
      <c r="G161" s="15"/>
      <c r="H161" s="15"/>
      <c r="I161" s="15"/>
      <c r="J161" s="15"/>
    </row>
    <row r="162" spans="1:10">
      <c r="A162" s="24"/>
      <c r="B162" s="20"/>
      <c r="C162" s="20"/>
      <c r="D162" s="15"/>
      <c r="E162" s="15"/>
      <c r="F162" s="15"/>
      <c r="G162" s="15"/>
      <c r="H162" s="15"/>
      <c r="I162" s="15"/>
      <c r="J162" s="15"/>
    </row>
    <row r="163" spans="1:10">
      <c r="A163" s="24"/>
      <c r="B163" s="20"/>
      <c r="C163" s="20"/>
      <c r="D163" s="15"/>
      <c r="E163" s="15"/>
      <c r="F163" s="15"/>
      <c r="G163" s="15"/>
      <c r="H163" s="15"/>
      <c r="I163" s="15"/>
      <c r="J163" s="15"/>
    </row>
    <row r="164" spans="1:10">
      <c r="A164" s="24"/>
      <c r="B164" s="20"/>
      <c r="C164" s="20"/>
      <c r="D164" s="15"/>
      <c r="E164" s="15"/>
      <c r="F164" s="15"/>
      <c r="G164" s="15"/>
      <c r="H164" s="15"/>
      <c r="I164" s="15"/>
      <c r="J164" s="15"/>
    </row>
    <row r="165" spans="1:10">
      <c r="A165" s="24"/>
      <c r="B165" s="20"/>
      <c r="C165" s="20"/>
      <c r="D165" s="15"/>
      <c r="E165" s="15"/>
      <c r="F165" s="15"/>
      <c r="G165" s="15"/>
      <c r="H165" s="15"/>
      <c r="I165" s="15"/>
      <c r="J165" s="15"/>
    </row>
    <row r="166" spans="1:10">
      <c r="A166" s="24"/>
      <c r="B166" s="20"/>
      <c r="C166" s="20"/>
      <c r="D166" s="15"/>
      <c r="E166" s="15"/>
      <c r="F166" s="15"/>
      <c r="G166" s="15"/>
      <c r="H166" s="15"/>
      <c r="I166" s="15"/>
      <c r="J166" s="15"/>
    </row>
    <row r="167" spans="1:10">
      <c r="A167" s="24"/>
      <c r="B167" s="20"/>
      <c r="C167" s="20"/>
      <c r="D167" s="15"/>
      <c r="E167" s="15"/>
      <c r="F167" s="15"/>
      <c r="G167" s="15"/>
      <c r="H167" s="15"/>
      <c r="I167" s="15"/>
      <c r="J167" s="15"/>
    </row>
    <row r="168" spans="1:10">
      <c r="A168" s="24"/>
      <c r="B168" s="20"/>
      <c r="C168" s="20"/>
      <c r="D168" s="15"/>
      <c r="E168" s="15"/>
      <c r="F168" s="15"/>
      <c r="G168" s="15"/>
      <c r="H168" s="15"/>
      <c r="I168" s="15"/>
      <c r="J168" s="15"/>
    </row>
    <row r="169" spans="1:10">
      <c r="A169" s="24"/>
      <c r="B169" s="20"/>
      <c r="C169" s="20"/>
      <c r="D169" s="15"/>
      <c r="E169" s="15"/>
      <c r="F169" s="15"/>
      <c r="G169" s="15"/>
      <c r="H169" s="15"/>
      <c r="I169" s="15"/>
      <c r="J169" s="15"/>
    </row>
    <row r="170" spans="1:10">
      <c r="A170" s="24"/>
      <c r="B170" s="20"/>
      <c r="C170" s="20"/>
      <c r="D170" s="15"/>
      <c r="E170" s="15"/>
      <c r="F170" s="15"/>
      <c r="G170" s="15"/>
      <c r="H170" s="15"/>
      <c r="I170" s="15"/>
      <c r="J170" s="15"/>
    </row>
    <row r="171" spans="1:10">
      <c r="A171" s="24"/>
      <c r="B171" s="20"/>
      <c r="C171" s="20"/>
      <c r="D171" s="15"/>
      <c r="E171" s="15"/>
      <c r="F171" s="15"/>
      <c r="G171" s="15"/>
      <c r="H171" s="15"/>
      <c r="I171" s="15"/>
      <c r="J171" s="15"/>
    </row>
    <row r="172" spans="1:10">
      <c r="A172" s="24"/>
      <c r="B172" s="20"/>
      <c r="C172" s="20"/>
      <c r="D172" s="15"/>
      <c r="E172" s="15"/>
      <c r="F172" s="15"/>
      <c r="G172" s="15"/>
      <c r="H172" s="15"/>
      <c r="I172" s="15"/>
      <c r="J172" s="15"/>
    </row>
    <row r="173" spans="1:10">
      <c r="A173" s="24"/>
      <c r="B173" s="20"/>
      <c r="C173" s="20"/>
      <c r="D173" s="15"/>
      <c r="E173" s="15"/>
      <c r="F173" s="15"/>
      <c r="G173" s="15"/>
      <c r="H173" s="15"/>
      <c r="I173" s="15"/>
      <c r="J173" s="15"/>
    </row>
    <row r="174" spans="1:10">
      <c r="A174" s="24"/>
      <c r="B174" s="20"/>
      <c r="C174" s="20"/>
      <c r="D174" s="15"/>
      <c r="E174" s="15"/>
      <c r="F174" s="15"/>
      <c r="G174" s="15"/>
      <c r="H174" s="15"/>
      <c r="I174" s="15"/>
      <c r="J174" s="15"/>
    </row>
    <row r="175" spans="1:10">
      <c r="A175" s="24"/>
      <c r="B175" s="20"/>
      <c r="C175" s="20"/>
      <c r="D175" s="15"/>
      <c r="E175" s="15"/>
      <c r="F175" s="15"/>
      <c r="G175" s="15"/>
      <c r="H175" s="15"/>
      <c r="I175" s="15"/>
      <c r="J175" s="15"/>
    </row>
    <row r="176" spans="1:10">
      <c r="A176" s="24"/>
      <c r="B176" s="20"/>
      <c r="C176" s="20"/>
      <c r="D176" s="15"/>
      <c r="E176" s="15"/>
      <c r="F176" s="15"/>
      <c r="G176" s="15"/>
      <c r="H176" s="15"/>
      <c r="I176" s="15"/>
      <c r="J176" s="15"/>
    </row>
    <row r="177" spans="1:10">
      <c r="A177" s="24"/>
      <c r="B177" s="20"/>
      <c r="C177" s="20"/>
      <c r="D177" s="15"/>
      <c r="E177" s="15"/>
      <c r="F177" s="15"/>
      <c r="G177" s="15"/>
      <c r="H177" s="15"/>
      <c r="I177" s="15"/>
      <c r="J177" s="15"/>
    </row>
    <row r="178" spans="1:10">
      <c r="A178" s="24"/>
      <c r="B178" s="20"/>
      <c r="C178" s="20"/>
      <c r="D178" s="15"/>
      <c r="E178" s="15"/>
      <c r="F178" s="15"/>
      <c r="G178" s="15"/>
      <c r="H178" s="15"/>
      <c r="I178" s="15"/>
      <c r="J178" s="15"/>
    </row>
    <row r="179" spans="1:10">
      <c r="A179" s="24"/>
      <c r="B179" s="20"/>
      <c r="C179" s="20"/>
      <c r="D179" s="15"/>
      <c r="E179" s="15"/>
      <c r="F179" s="15"/>
      <c r="G179" s="15"/>
      <c r="H179" s="15"/>
      <c r="I179" s="15"/>
      <c r="J179" s="15"/>
    </row>
    <row r="180" spans="1:10">
      <c r="A180" s="24"/>
      <c r="B180" s="20"/>
      <c r="C180" s="20"/>
      <c r="D180" s="15"/>
      <c r="E180" s="15"/>
      <c r="F180" s="15"/>
      <c r="G180" s="15"/>
      <c r="H180" s="15"/>
      <c r="I180" s="15"/>
      <c r="J180" s="15"/>
    </row>
    <row r="181" spans="1:10">
      <c r="A181" s="24"/>
      <c r="B181" s="20"/>
      <c r="C181" s="20"/>
      <c r="D181" s="15"/>
      <c r="E181" s="15"/>
      <c r="F181" s="15"/>
      <c r="G181" s="15"/>
      <c r="H181" s="15"/>
      <c r="I181" s="15"/>
      <c r="J181" s="15"/>
    </row>
    <row r="182" spans="1:10">
      <c r="A182" s="24"/>
      <c r="B182" s="20"/>
      <c r="C182" s="20"/>
      <c r="D182" s="15"/>
      <c r="E182" s="15"/>
      <c r="F182" s="15"/>
      <c r="G182" s="15"/>
      <c r="H182" s="15"/>
      <c r="I182" s="15"/>
      <c r="J182" s="15"/>
    </row>
    <row r="183" spans="1:10">
      <c r="A183" s="24"/>
      <c r="B183" s="20"/>
      <c r="C183" s="20"/>
      <c r="D183" s="15"/>
      <c r="E183" s="15"/>
      <c r="F183" s="15"/>
      <c r="G183" s="15"/>
      <c r="H183" s="15"/>
      <c r="I183" s="15"/>
      <c r="J183" s="15"/>
    </row>
    <row r="184" spans="1:10">
      <c r="A184" s="24"/>
      <c r="B184" s="20"/>
      <c r="C184" s="20"/>
      <c r="D184" s="15"/>
      <c r="E184" s="15"/>
      <c r="F184" s="15"/>
      <c r="G184" s="15"/>
      <c r="H184" s="15"/>
      <c r="I184" s="15"/>
      <c r="J184" s="15"/>
    </row>
    <row r="185" spans="1:10">
      <c r="A185" s="24"/>
      <c r="B185" s="20"/>
      <c r="C185" s="20"/>
      <c r="D185" s="15"/>
      <c r="E185" s="15"/>
      <c r="F185" s="15"/>
      <c r="G185" s="15"/>
      <c r="H185" s="15"/>
      <c r="I185" s="15"/>
      <c r="J185" s="15"/>
    </row>
    <row r="186" spans="1:10">
      <c r="A186" s="24"/>
      <c r="B186" s="20"/>
      <c r="C186" s="20"/>
      <c r="D186" s="15"/>
      <c r="E186" s="15"/>
      <c r="F186" s="15"/>
      <c r="G186" s="15"/>
      <c r="H186" s="15"/>
      <c r="I186" s="15"/>
      <c r="J186" s="15"/>
    </row>
    <row r="187" spans="1:10">
      <c r="A187" s="24"/>
      <c r="B187" s="20"/>
      <c r="C187" s="20"/>
      <c r="D187" s="15"/>
      <c r="E187" s="15"/>
      <c r="F187" s="15"/>
      <c r="G187" s="15"/>
      <c r="H187" s="15"/>
      <c r="I187" s="15"/>
      <c r="J187" s="15"/>
    </row>
    <row r="188" spans="1:10">
      <c r="A188" s="24"/>
      <c r="B188" s="20"/>
      <c r="C188" s="20"/>
      <c r="D188" s="15"/>
      <c r="E188" s="15"/>
      <c r="F188" s="15"/>
      <c r="G188" s="15"/>
      <c r="H188" s="15"/>
      <c r="I188" s="15"/>
      <c r="J188" s="15"/>
    </row>
    <row r="189" spans="1:10">
      <c r="A189" s="24"/>
      <c r="B189" s="20"/>
      <c r="C189" s="20"/>
      <c r="D189" s="15"/>
      <c r="E189" s="15"/>
      <c r="F189" s="15"/>
      <c r="G189" s="15"/>
      <c r="H189" s="15"/>
      <c r="I189" s="15"/>
      <c r="J189" s="15"/>
    </row>
    <row r="190" spans="1:10">
      <c r="A190" s="24"/>
      <c r="B190" s="20"/>
      <c r="C190" s="20"/>
      <c r="D190" s="15"/>
      <c r="E190" s="15"/>
      <c r="F190" s="15"/>
      <c r="G190" s="15"/>
      <c r="H190" s="15"/>
      <c r="I190" s="15"/>
      <c r="J190" s="15"/>
    </row>
    <row r="191" spans="1:10">
      <c r="A191" s="24"/>
      <c r="B191" s="20"/>
      <c r="C191" s="20"/>
      <c r="D191" s="15"/>
      <c r="E191" s="15"/>
      <c r="F191" s="15"/>
      <c r="G191" s="15"/>
      <c r="H191" s="15"/>
      <c r="I191" s="15"/>
      <c r="J191" s="15"/>
    </row>
    <row r="192" spans="1:10">
      <c r="A192" s="24"/>
      <c r="B192" s="20"/>
      <c r="C192" s="20"/>
      <c r="D192" s="15"/>
      <c r="E192" s="15"/>
      <c r="F192" s="15"/>
      <c r="G192" s="15"/>
      <c r="H192" s="15"/>
      <c r="I192" s="15"/>
      <c r="J192" s="15"/>
    </row>
    <row r="193" spans="1:10">
      <c r="A193" s="24"/>
      <c r="B193" s="20"/>
      <c r="C193" s="20"/>
      <c r="D193" s="15"/>
      <c r="E193" s="15"/>
      <c r="F193" s="15"/>
      <c r="G193" s="15"/>
      <c r="H193" s="15"/>
      <c r="I193" s="15"/>
      <c r="J193" s="15"/>
    </row>
    <row r="194" spans="1:10">
      <c r="A194" s="24"/>
      <c r="B194" s="20"/>
      <c r="C194" s="20"/>
      <c r="D194" s="15"/>
      <c r="E194" s="15"/>
      <c r="F194" s="15"/>
      <c r="G194" s="15"/>
      <c r="H194" s="15"/>
      <c r="I194" s="15"/>
      <c r="J194" s="15"/>
    </row>
    <row r="195" spans="1:10">
      <c r="A195" s="24"/>
      <c r="B195" s="20"/>
      <c r="C195" s="20"/>
      <c r="D195" s="15"/>
      <c r="E195" s="15"/>
      <c r="F195" s="15"/>
      <c r="G195" s="15"/>
      <c r="H195" s="15"/>
      <c r="I195" s="15"/>
      <c r="J195" s="15"/>
    </row>
    <row r="196" spans="1:10">
      <c r="A196" s="24"/>
      <c r="B196" s="20"/>
      <c r="C196" s="20"/>
      <c r="D196" s="15"/>
      <c r="E196" s="15"/>
      <c r="F196" s="15"/>
      <c r="G196" s="15"/>
      <c r="H196" s="15"/>
      <c r="I196" s="15"/>
      <c r="J196" s="15"/>
    </row>
    <row r="197" spans="1:10">
      <c r="A197" s="24"/>
      <c r="B197" s="20"/>
      <c r="C197" s="20"/>
      <c r="D197" s="15"/>
      <c r="E197" s="15"/>
      <c r="F197" s="15"/>
      <c r="G197" s="15"/>
      <c r="H197" s="15"/>
      <c r="I197" s="15"/>
      <c r="J197" s="15"/>
    </row>
    <row r="198" spans="1:10">
      <c r="A198" s="24"/>
      <c r="B198" s="20"/>
      <c r="C198" s="20"/>
      <c r="D198" s="15"/>
      <c r="E198" s="15"/>
      <c r="F198" s="15"/>
      <c r="G198" s="15"/>
      <c r="H198" s="15"/>
      <c r="I198" s="15"/>
      <c r="J198" s="15"/>
    </row>
    <row r="199" spans="1:10">
      <c r="A199" s="24"/>
      <c r="B199" s="20"/>
      <c r="C199" s="20"/>
      <c r="D199" s="15"/>
      <c r="E199" s="15"/>
      <c r="F199" s="15"/>
      <c r="G199" s="15"/>
      <c r="H199" s="15"/>
      <c r="I199" s="15"/>
      <c r="J199" s="15"/>
    </row>
    <row r="200" spans="1:10">
      <c r="A200" s="24"/>
      <c r="B200" s="20"/>
      <c r="C200" s="20"/>
      <c r="D200" s="15"/>
      <c r="E200" s="15"/>
      <c r="F200" s="15"/>
      <c r="G200" s="15"/>
      <c r="H200" s="15"/>
      <c r="I200" s="15"/>
      <c r="J200" s="15"/>
    </row>
    <row r="201" spans="1:10">
      <c r="A201" s="24"/>
      <c r="B201" s="20"/>
      <c r="C201" s="20"/>
      <c r="D201" s="15"/>
      <c r="E201" s="15"/>
      <c r="F201" s="15"/>
      <c r="G201" s="15"/>
      <c r="H201" s="15"/>
      <c r="I201" s="15"/>
      <c r="J201" s="15"/>
    </row>
    <row r="202" spans="1:10">
      <c r="A202" s="24"/>
      <c r="B202" s="20"/>
      <c r="C202" s="20"/>
      <c r="D202" s="15"/>
      <c r="E202" s="15"/>
      <c r="F202" s="15"/>
      <c r="G202" s="15"/>
      <c r="H202" s="15"/>
      <c r="I202" s="15"/>
      <c r="J202" s="15"/>
    </row>
    <row r="203" spans="1:10">
      <c r="A203" s="24"/>
      <c r="B203" s="20"/>
      <c r="C203" s="20"/>
      <c r="D203" s="15"/>
      <c r="E203" s="15"/>
      <c r="F203" s="15"/>
      <c r="G203" s="15"/>
      <c r="H203" s="15"/>
      <c r="I203" s="15"/>
      <c r="J203" s="15"/>
    </row>
    <row r="204" spans="1:10">
      <c r="A204" s="24"/>
      <c r="B204" s="20"/>
      <c r="C204" s="20"/>
      <c r="D204" s="15"/>
      <c r="E204" s="15"/>
      <c r="F204" s="15"/>
      <c r="G204" s="15"/>
      <c r="H204" s="15"/>
      <c r="I204" s="15"/>
      <c r="J204" s="15"/>
    </row>
    <row r="205" spans="1:10">
      <c r="A205" s="24"/>
      <c r="B205" s="20"/>
      <c r="C205" s="20"/>
      <c r="D205" s="15"/>
      <c r="E205" s="15"/>
      <c r="F205" s="15"/>
      <c r="G205" s="15"/>
      <c r="H205" s="15"/>
      <c r="I205" s="15"/>
      <c r="J205" s="15"/>
    </row>
    <row r="206" spans="1:10">
      <c r="A206" s="24"/>
      <c r="B206" s="20"/>
      <c r="C206" s="20"/>
      <c r="D206" s="15"/>
      <c r="E206" s="15"/>
      <c r="F206" s="15"/>
      <c r="G206" s="15"/>
      <c r="H206" s="15"/>
      <c r="I206" s="15"/>
      <c r="J206" s="15"/>
    </row>
    <row r="207" spans="1:10">
      <c r="A207" s="24"/>
      <c r="B207" s="20"/>
      <c r="C207" s="20"/>
      <c r="D207" s="15"/>
      <c r="E207" s="15"/>
      <c r="F207" s="15"/>
      <c r="G207" s="15"/>
      <c r="H207" s="15"/>
      <c r="I207" s="15"/>
      <c r="J207" s="15"/>
    </row>
    <row r="208" spans="1:10">
      <c r="A208" s="24"/>
      <c r="B208" s="20"/>
      <c r="C208" s="20"/>
      <c r="D208" s="15"/>
      <c r="E208" s="15"/>
      <c r="F208" s="15"/>
      <c r="G208" s="15"/>
      <c r="H208" s="15"/>
      <c r="I208" s="15"/>
      <c r="J208" s="15"/>
    </row>
    <row r="209" spans="1:10">
      <c r="A209" s="24"/>
      <c r="B209" s="20"/>
      <c r="C209" s="20"/>
      <c r="D209" s="15"/>
      <c r="E209" s="15"/>
      <c r="F209" s="15"/>
      <c r="G209" s="15"/>
      <c r="H209" s="15"/>
      <c r="I209" s="15"/>
      <c r="J209" s="15"/>
    </row>
    <row r="210" spans="1:10">
      <c r="A210" s="24"/>
      <c r="B210" s="20"/>
      <c r="C210" s="20"/>
      <c r="D210" s="15"/>
      <c r="E210" s="15"/>
      <c r="F210" s="15"/>
      <c r="G210" s="15"/>
      <c r="H210" s="15"/>
      <c r="I210" s="15"/>
      <c r="J210" s="15"/>
    </row>
    <row r="211" spans="1:10">
      <c r="A211" s="24"/>
      <c r="B211" s="20"/>
      <c r="C211" s="20"/>
      <c r="D211" s="15"/>
      <c r="E211" s="15"/>
      <c r="F211" s="15"/>
      <c r="G211" s="15"/>
      <c r="H211" s="15"/>
      <c r="I211" s="15"/>
      <c r="J211" s="15"/>
    </row>
    <row r="212" spans="1:10">
      <c r="A212" s="24"/>
      <c r="B212" s="20"/>
      <c r="C212" s="20"/>
      <c r="D212" s="15"/>
      <c r="E212" s="15"/>
      <c r="F212" s="15"/>
      <c r="G212" s="15"/>
      <c r="H212" s="15"/>
      <c r="I212" s="15"/>
      <c r="J212" s="15"/>
    </row>
    <row r="213" spans="1:10">
      <c r="A213" s="24"/>
      <c r="B213" s="20"/>
      <c r="C213" s="20"/>
      <c r="D213" s="15"/>
      <c r="E213" s="15"/>
      <c r="F213" s="15"/>
      <c r="G213" s="15"/>
      <c r="H213" s="15"/>
      <c r="I213" s="15"/>
      <c r="J213" s="15"/>
    </row>
    <row r="214" spans="1:10">
      <c r="A214" s="24"/>
      <c r="B214" s="20"/>
      <c r="C214" s="20"/>
      <c r="D214" s="15"/>
      <c r="E214" s="15"/>
      <c r="F214" s="15"/>
      <c r="G214" s="15"/>
      <c r="H214" s="15"/>
      <c r="I214" s="15"/>
      <c r="J214" s="15"/>
    </row>
    <row r="215" spans="1:10">
      <c r="A215" s="24"/>
      <c r="B215" s="20"/>
      <c r="C215" s="20"/>
      <c r="D215" s="15"/>
      <c r="E215" s="15"/>
      <c r="F215" s="15"/>
      <c r="G215" s="15"/>
      <c r="H215" s="15"/>
      <c r="I215" s="15"/>
      <c r="J215" s="15"/>
    </row>
    <row r="216" spans="1:10">
      <c r="A216" s="24"/>
      <c r="B216" s="20"/>
      <c r="C216" s="20"/>
      <c r="D216" s="15"/>
      <c r="E216" s="15"/>
      <c r="F216" s="15"/>
      <c r="G216" s="15"/>
      <c r="H216" s="15"/>
      <c r="I216" s="15"/>
      <c r="J216" s="15"/>
    </row>
    <row r="217" spans="1:10">
      <c r="A217" s="24"/>
      <c r="B217" s="20"/>
      <c r="C217" s="20"/>
      <c r="D217" s="15"/>
      <c r="E217" s="15"/>
      <c r="F217" s="15"/>
      <c r="G217" s="15"/>
      <c r="H217" s="15"/>
      <c r="I217" s="15"/>
      <c r="J217" s="15"/>
    </row>
    <row r="218" spans="1:10">
      <c r="A218" s="24"/>
      <c r="B218" s="20"/>
      <c r="C218" s="20"/>
      <c r="D218" s="15"/>
      <c r="E218" s="15"/>
      <c r="F218" s="15"/>
      <c r="G218" s="15"/>
      <c r="H218" s="15"/>
      <c r="I218" s="15"/>
      <c r="J218" s="15"/>
    </row>
    <row r="219" spans="1:10">
      <c r="A219" s="24"/>
      <c r="B219" s="20"/>
      <c r="C219" s="20"/>
      <c r="D219" s="15"/>
      <c r="E219" s="15"/>
      <c r="F219" s="15"/>
      <c r="G219" s="15"/>
      <c r="H219" s="15"/>
      <c r="I219" s="15"/>
      <c r="J219" s="15"/>
    </row>
    <row r="220" spans="1:10">
      <c r="A220" s="24"/>
      <c r="B220" s="20"/>
      <c r="C220" s="20"/>
      <c r="D220" s="15"/>
      <c r="E220" s="15"/>
      <c r="F220" s="15"/>
      <c r="G220" s="15"/>
      <c r="H220" s="15"/>
      <c r="I220" s="15"/>
      <c r="J220" s="15"/>
    </row>
    <row r="221" spans="1:10">
      <c r="A221" s="24"/>
      <c r="B221" s="20"/>
      <c r="C221" s="20"/>
      <c r="D221" s="15"/>
      <c r="E221" s="15"/>
      <c r="F221" s="15"/>
      <c r="G221" s="15"/>
      <c r="H221" s="15"/>
      <c r="I221" s="15"/>
      <c r="J221" s="15"/>
    </row>
    <row r="222" spans="1:10">
      <c r="A222" s="24"/>
      <c r="B222" s="20"/>
      <c r="C222" s="20"/>
      <c r="D222" s="15"/>
      <c r="E222" s="15"/>
      <c r="F222" s="15"/>
      <c r="G222" s="15"/>
      <c r="H222" s="15"/>
      <c r="I222" s="15"/>
      <c r="J222" s="15"/>
    </row>
    <row r="223" spans="1:10">
      <c r="A223" s="24"/>
      <c r="B223" s="20"/>
      <c r="C223" s="20"/>
      <c r="D223" s="15"/>
      <c r="E223" s="15"/>
      <c r="F223" s="15"/>
      <c r="G223" s="15"/>
      <c r="H223" s="15"/>
      <c r="I223" s="15"/>
      <c r="J223" s="15"/>
    </row>
    <row r="224" spans="1:10">
      <c r="A224" s="24"/>
      <c r="B224" s="20"/>
      <c r="C224" s="20"/>
      <c r="D224" s="15"/>
      <c r="E224" s="15"/>
      <c r="F224" s="15"/>
      <c r="G224" s="15"/>
      <c r="H224" s="15"/>
      <c r="I224" s="15"/>
      <c r="J224" s="15"/>
    </row>
    <row r="225" spans="1:10">
      <c r="A225" s="24"/>
      <c r="B225" s="20"/>
      <c r="C225" s="20"/>
      <c r="D225" s="15"/>
      <c r="E225" s="15"/>
      <c r="F225" s="15"/>
      <c r="G225" s="15"/>
      <c r="H225" s="15"/>
      <c r="I225" s="15"/>
      <c r="J225" s="15"/>
    </row>
    <row r="226" spans="1:10">
      <c r="A226" s="24"/>
      <c r="B226" s="20"/>
      <c r="C226" s="20"/>
      <c r="D226" s="15"/>
      <c r="E226" s="15"/>
      <c r="F226" s="15"/>
      <c r="G226" s="15"/>
      <c r="H226" s="15"/>
      <c r="I226" s="15"/>
      <c r="J226" s="15"/>
    </row>
    <row r="227" spans="1:10">
      <c r="A227" s="24"/>
      <c r="B227" s="20"/>
      <c r="C227" s="20"/>
      <c r="D227" s="15"/>
      <c r="E227" s="15"/>
      <c r="F227" s="15"/>
      <c r="G227" s="15"/>
      <c r="H227" s="15"/>
      <c r="I227" s="15"/>
      <c r="J227" s="15"/>
    </row>
    <row r="228" spans="1:10">
      <c r="A228" s="24"/>
      <c r="B228" s="20"/>
      <c r="C228" s="20"/>
      <c r="D228" s="15"/>
      <c r="E228" s="15"/>
      <c r="F228" s="15"/>
      <c r="G228" s="15"/>
      <c r="H228" s="15"/>
      <c r="I228" s="15"/>
      <c r="J228" s="15"/>
    </row>
    <row r="229" spans="1:10">
      <c r="A229" s="24"/>
      <c r="B229" s="20"/>
      <c r="C229" s="20"/>
      <c r="D229" s="15"/>
      <c r="E229" s="15"/>
      <c r="F229" s="15"/>
      <c r="G229" s="15"/>
      <c r="H229" s="15"/>
      <c r="I229" s="15"/>
      <c r="J229" s="15"/>
    </row>
    <row r="230" spans="1:10">
      <c r="A230" s="24"/>
      <c r="B230" s="20"/>
      <c r="C230" s="20"/>
      <c r="D230" s="15"/>
      <c r="E230" s="15"/>
      <c r="F230" s="15"/>
      <c r="G230" s="15"/>
      <c r="H230" s="15"/>
      <c r="I230" s="15"/>
      <c r="J230" s="15"/>
    </row>
    <row r="231" spans="1:10">
      <c r="A231" s="24"/>
      <c r="B231" s="20"/>
      <c r="C231" s="20"/>
      <c r="D231" s="15"/>
      <c r="E231" s="15"/>
      <c r="F231" s="15"/>
      <c r="G231" s="15"/>
      <c r="H231" s="15"/>
      <c r="I231" s="15"/>
      <c r="J231" s="15"/>
    </row>
    <row r="232" spans="1:10">
      <c r="A232" s="24"/>
      <c r="B232" s="20"/>
      <c r="C232" s="20"/>
      <c r="D232" s="15"/>
      <c r="E232" s="15"/>
      <c r="F232" s="15"/>
      <c r="G232" s="15"/>
      <c r="H232" s="15"/>
      <c r="I232" s="15"/>
      <c r="J232" s="15"/>
    </row>
    <row r="233" spans="1:10">
      <c r="A233" s="24"/>
      <c r="B233" s="20"/>
      <c r="C233" s="20"/>
      <c r="D233" s="15"/>
      <c r="E233" s="15"/>
      <c r="F233" s="15"/>
      <c r="G233" s="15"/>
      <c r="H233" s="15"/>
      <c r="I233" s="15"/>
      <c r="J233" s="15"/>
    </row>
    <row r="234" spans="1:10">
      <c r="A234" s="24"/>
      <c r="B234" s="20"/>
      <c r="C234" s="20"/>
      <c r="D234" s="15"/>
      <c r="E234" s="15"/>
      <c r="F234" s="15"/>
      <c r="G234" s="15"/>
      <c r="H234" s="15"/>
      <c r="I234" s="15"/>
      <c r="J234" s="15"/>
    </row>
    <row r="235" spans="1:10">
      <c r="A235" s="24"/>
      <c r="B235" s="20"/>
      <c r="C235" s="20"/>
      <c r="D235" s="15"/>
      <c r="E235" s="15"/>
      <c r="F235" s="15"/>
      <c r="G235" s="15"/>
      <c r="H235" s="15"/>
      <c r="I235" s="15"/>
      <c r="J235" s="15"/>
    </row>
    <row r="236" spans="1:10">
      <c r="A236" s="24"/>
      <c r="B236" s="20"/>
      <c r="C236" s="20"/>
      <c r="D236" s="15"/>
      <c r="E236" s="15"/>
      <c r="F236" s="15"/>
      <c r="G236" s="15"/>
      <c r="H236" s="15"/>
      <c r="I236" s="15"/>
      <c r="J236" s="15"/>
    </row>
    <row r="237" spans="1:10">
      <c r="A237" s="24"/>
      <c r="B237" s="20"/>
      <c r="C237" s="20"/>
      <c r="D237" s="15"/>
      <c r="E237" s="15"/>
      <c r="F237" s="15"/>
      <c r="G237" s="15"/>
      <c r="H237" s="15"/>
      <c r="I237" s="15"/>
      <c r="J237" s="15"/>
    </row>
    <row r="238" spans="1:10">
      <c r="A238" s="24"/>
      <c r="B238" s="20"/>
      <c r="C238" s="20"/>
      <c r="D238" s="15"/>
      <c r="E238" s="15"/>
      <c r="F238" s="15"/>
      <c r="G238" s="15"/>
      <c r="H238" s="15"/>
      <c r="I238" s="15"/>
      <c r="J238" s="15"/>
    </row>
    <row r="239" spans="1:10">
      <c r="A239" s="24"/>
      <c r="B239" s="20"/>
      <c r="C239" s="20"/>
      <c r="D239" s="15"/>
      <c r="E239" s="15"/>
      <c r="F239" s="15"/>
      <c r="G239" s="15"/>
      <c r="H239" s="15"/>
      <c r="I239" s="15"/>
      <c r="J239" s="15"/>
    </row>
    <row r="240" spans="1:10">
      <c r="A240" s="24"/>
      <c r="B240" s="20"/>
      <c r="C240" s="20"/>
      <c r="D240" s="15"/>
      <c r="E240" s="15"/>
      <c r="F240" s="15"/>
      <c r="G240" s="15"/>
      <c r="H240" s="15"/>
      <c r="I240" s="15"/>
      <c r="J240" s="15"/>
    </row>
    <row r="241" spans="1:10">
      <c r="A241" s="24"/>
      <c r="B241" s="20"/>
      <c r="C241" s="20"/>
      <c r="D241" s="15"/>
      <c r="E241" s="15"/>
      <c r="F241" s="15"/>
      <c r="G241" s="15"/>
      <c r="H241" s="15"/>
      <c r="I241" s="15"/>
      <c r="J241" s="15"/>
    </row>
    <row r="242" spans="1:10">
      <c r="A242" s="24"/>
      <c r="B242" s="20"/>
      <c r="C242" s="20"/>
      <c r="D242" s="15"/>
      <c r="E242" s="15"/>
      <c r="F242" s="15"/>
      <c r="G242" s="15"/>
      <c r="H242" s="15"/>
      <c r="I242" s="15"/>
      <c r="J242" s="15"/>
    </row>
    <row r="243" spans="1:10">
      <c r="A243" s="24"/>
      <c r="B243" s="20"/>
      <c r="C243" s="20"/>
      <c r="D243" s="15"/>
      <c r="E243" s="15"/>
      <c r="F243" s="15"/>
      <c r="G243" s="15"/>
      <c r="H243" s="15"/>
      <c r="I243" s="15"/>
      <c r="J243" s="15"/>
    </row>
    <row r="244" spans="1:10">
      <c r="A244" s="24"/>
      <c r="B244" s="20"/>
      <c r="C244" s="20"/>
      <c r="D244" s="15"/>
      <c r="E244" s="15"/>
      <c r="F244" s="15"/>
      <c r="G244" s="15"/>
      <c r="H244" s="15"/>
      <c r="I244" s="15"/>
      <c r="J244" s="15"/>
    </row>
    <row r="245" spans="1:10">
      <c r="A245" s="24"/>
      <c r="B245" s="20"/>
      <c r="C245" s="20"/>
      <c r="D245" s="15"/>
      <c r="E245" s="15"/>
      <c r="F245" s="15"/>
      <c r="G245" s="15"/>
      <c r="H245" s="15"/>
      <c r="I245" s="15"/>
      <c r="J245" s="15"/>
    </row>
    <row r="246" spans="1:10">
      <c r="A246" s="24"/>
      <c r="B246" s="20"/>
      <c r="C246" s="20"/>
      <c r="D246" s="15"/>
      <c r="E246" s="15"/>
      <c r="F246" s="15"/>
      <c r="G246" s="15"/>
      <c r="H246" s="15"/>
      <c r="I246" s="15"/>
      <c r="J246" s="15"/>
    </row>
    <row r="247" spans="1:10">
      <c r="A247" s="24"/>
      <c r="B247" s="20"/>
      <c r="C247" s="20"/>
      <c r="D247" s="15"/>
      <c r="E247" s="15"/>
      <c r="F247" s="15"/>
      <c r="G247" s="15"/>
      <c r="H247" s="15"/>
      <c r="I247" s="15"/>
      <c r="J247" s="15"/>
    </row>
    <row r="248" spans="1:10">
      <c r="A248" s="24"/>
      <c r="B248" s="20"/>
      <c r="C248" s="20"/>
      <c r="D248" s="15"/>
      <c r="E248" s="15"/>
      <c r="F248" s="15"/>
      <c r="G248" s="15"/>
      <c r="H248" s="15"/>
      <c r="I248" s="15"/>
      <c r="J248" s="15"/>
    </row>
    <row r="249" spans="1:10">
      <c r="A249" s="24"/>
      <c r="B249" s="20"/>
      <c r="C249" s="20"/>
      <c r="D249" s="15"/>
      <c r="E249" s="15"/>
      <c r="F249" s="15"/>
      <c r="G249" s="15"/>
      <c r="H249" s="15"/>
      <c r="I249" s="15"/>
      <c r="J249" s="15"/>
    </row>
    <row r="250" spans="1:10">
      <c r="A250" s="24"/>
      <c r="B250" s="20"/>
      <c r="C250" s="20"/>
      <c r="D250" s="15"/>
      <c r="E250" s="15"/>
      <c r="F250" s="15"/>
      <c r="G250" s="15"/>
      <c r="H250" s="15"/>
      <c r="I250" s="15"/>
      <c r="J250" s="15"/>
    </row>
    <row r="251" spans="1:10">
      <c r="A251" s="24"/>
      <c r="B251" s="20"/>
      <c r="C251" s="20"/>
      <c r="D251" s="15"/>
      <c r="E251" s="15"/>
      <c r="F251" s="15"/>
      <c r="G251" s="15"/>
      <c r="H251" s="15"/>
      <c r="I251" s="15"/>
      <c r="J251" s="15"/>
    </row>
    <row r="252" spans="1:10">
      <c r="A252" s="24"/>
      <c r="B252" s="20"/>
      <c r="C252" s="20"/>
      <c r="D252" s="15"/>
      <c r="E252" s="15"/>
      <c r="F252" s="15"/>
      <c r="G252" s="15"/>
      <c r="H252" s="15"/>
      <c r="I252" s="15"/>
      <c r="J252" s="15"/>
    </row>
    <row r="253" spans="1:10">
      <c r="A253" s="24"/>
      <c r="B253" s="20"/>
      <c r="C253" s="20"/>
      <c r="D253" s="15"/>
      <c r="E253" s="15"/>
      <c r="F253" s="15"/>
      <c r="G253" s="15"/>
      <c r="H253" s="15"/>
      <c r="I253" s="15"/>
      <c r="J253" s="15"/>
    </row>
    <row r="254" spans="1:10">
      <c r="A254" s="24"/>
      <c r="B254" s="20"/>
      <c r="C254" s="20"/>
      <c r="D254" s="15"/>
      <c r="E254" s="15"/>
      <c r="F254" s="15"/>
      <c r="G254" s="15"/>
      <c r="H254" s="15"/>
      <c r="I254" s="15"/>
      <c r="J254" s="15"/>
    </row>
    <row r="255" spans="1:10">
      <c r="A255" s="24"/>
      <c r="B255" s="20"/>
      <c r="C255" s="20"/>
      <c r="D255" s="15"/>
      <c r="E255" s="15"/>
      <c r="F255" s="15"/>
      <c r="G255" s="15"/>
      <c r="H255" s="15"/>
      <c r="I255" s="15"/>
      <c r="J255" s="15"/>
    </row>
    <row r="256" spans="1:10">
      <c r="A256" s="24"/>
      <c r="B256" s="20"/>
      <c r="C256" s="20"/>
      <c r="D256" s="15"/>
      <c r="E256" s="15"/>
      <c r="F256" s="15"/>
      <c r="G256" s="15"/>
      <c r="H256" s="15"/>
      <c r="I256" s="15"/>
      <c r="J256" s="15"/>
    </row>
    <row r="257" spans="1:10">
      <c r="A257" s="24"/>
      <c r="B257" s="20"/>
      <c r="C257" s="20"/>
      <c r="D257" s="15"/>
      <c r="E257" s="15"/>
      <c r="F257" s="15"/>
      <c r="G257" s="15"/>
      <c r="H257" s="15"/>
      <c r="I257" s="15"/>
      <c r="J257" s="15"/>
    </row>
    <row r="258" spans="1:10">
      <c r="A258" s="24"/>
      <c r="B258" s="20"/>
      <c r="C258" s="20"/>
      <c r="D258" s="15"/>
      <c r="E258" s="15"/>
      <c r="F258" s="15"/>
      <c r="G258" s="15"/>
      <c r="H258" s="15"/>
      <c r="I258" s="15"/>
      <c r="J258" s="15"/>
    </row>
    <row r="259" spans="1:10">
      <c r="A259" s="24"/>
      <c r="B259" s="20"/>
      <c r="C259" s="20"/>
      <c r="D259" s="15"/>
      <c r="E259" s="15"/>
      <c r="F259" s="15"/>
      <c r="G259" s="15"/>
      <c r="H259" s="15"/>
      <c r="I259" s="15"/>
      <c r="J259" s="15"/>
    </row>
    <row r="260" spans="1:10">
      <c r="A260" s="24"/>
      <c r="B260" s="20"/>
      <c r="C260" s="20"/>
      <c r="D260" s="15"/>
      <c r="E260" s="15"/>
      <c r="F260" s="15"/>
      <c r="G260" s="15"/>
      <c r="H260" s="15"/>
      <c r="I260" s="15"/>
      <c r="J260" s="15"/>
    </row>
    <row r="261" spans="1:10">
      <c r="A261" s="24"/>
      <c r="B261" s="20"/>
      <c r="C261" s="20"/>
      <c r="D261" s="15"/>
      <c r="E261" s="15"/>
      <c r="F261" s="15"/>
      <c r="G261" s="15"/>
      <c r="H261" s="15"/>
      <c r="I261" s="15"/>
      <c r="J261" s="15"/>
    </row>
    <row r="262" spans="1:10">
      <c r="A262" s="24"/>
      <c r="B262" s="20"/>
      <c r="C262" s="20"/>
      <c r="D262" s="15"/>
      <c r="E262" s="15"/>
      <c r="F262" s="15"/>
      <c r="G262" s="15"/>
      <c r="H262" s="15"/>
      <c r="I262" s="15"/>
      <c r="J262" s="15"/>
    </row>
    <row r="263" spans="1:10">
      <c r="A263" s="24"/>
      <c r="B263" s="20"/>
      <c r="C263" s="20"/>
      <c r="D263" s="15"/>
      <c r="E263" s="15"/>
      <c r="F263" s="15"/>
      <c r="G263" s="15"/>
      <c r="H263" s="15"/>
      <c r="I263" s="15"/>
      <c r="J263" s="15"/>
    </row>
    <row r="264" spans="1:10">
      <c r="A264" s="24"/>
      <c r="B264" s="20"/>
      <c r="C264" s="20"/>
      <c r="D264" s="15"/>
      <c r="E264" s="15"/>
      <c r="F264" s="15"/>
      <c r="G264" s="15"/>
      <c r="H264" s="15"/>
      <c r="I264" s="15"/>
      <c r="J264" s="15"/>
    </row>
    <row r="265" spans="1:10">
      <c r="A265" s="24"/>
      <c r="B265" s="20"/>
      <c r="C265" s="20"/>
      <c r="D265" s="15"/>
      <c r="E265" s="15"/>
      <c r="F265" s="15"/>
      <c r="G265" s="15"/>
      <c r="H265" s="15"/>
      <c r="I265" s="15"/>
      <c r="J265" s="15"/>
    </row>
    <row r="266" spans="1:10">
      <c r="A266" s="24"/>
      <c r="B266" s="20"/>
      <c r="C266" s="20"/>
      <c r="D266" s="15"/>
      <c r="E266" s="15"/>
      <c r="F266" s="15"/>
      <c r="G266" s="15"/>
      <c r="H266" s="15"/>
      <c r="I266" s="15"/>
      <c r="J266" s="15"/>
    </row>
  </sheetData>
  <sheetProtection algorithmName="SHA-512" hashValue="ksyna67g4tMcuIjNB/rXdlJjxFeJC24DyO3X00mtt6XPJFc5yL83bVMYuVW0LEpdgGhAzbxC5VjrOu1gEWeJMg==" saltValue="ZlIB+rD5OjVRrVGIT8/j7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57"/>
  <sheetViews>
    <sheetView zoomScale="90" zoomScaleNormal="90" workbookViewId="0">
      <selection activeCell="I21" sqref="I21"/>
    </sheetView>
  </sheetViews>
  <sheetFormatPr defaultRowHeight="14.5"/>
  <cols>
    <col min="1" max="3" width="8.7265625" style="38"/>
    <col min="4" max="5" width="11.81640625" style="38" customWidth="1"/>
    <col min="6" max="7" width="11" style="38" customWidth="1"/>
    <col min="8" max="8" width="3.90625" style="38" customWidth="1"/>
    <col min="9" max="9" width="32.36328125" style="38" customWidth="1"/>
    <col min="10" max="10" width="8.7265625" style="38"/>
    <col min="11" max="11" width="8.7265625" style="38" customWidth="1"/>
    <col min="12" max="12" width="34.26953125" style="38" customWidth="1"/>
    <col min="13" max="15" width="8.7265625" style="38" customWidth="1"/>
    <col min="16" max="16384" width="8.7265625" style="38"/>
  </cols>
  <sheetData>
    <row r="1" spans="1:10" ht="15.5">
      <c r="A1" s="39" t="s">
        <v>12</v>
      </c>
    </row>
    <row r="2" spans="1:10" ht="15.5">
      <c r="A2" s="40" t="s">
        <v>8</v>
      </c>
    </row>
    <row r="3" spans="1:10" ht="18.5">
      <c r="A3" s="41"/>
    </row>
    <row r="4" spans="1:10" ht="15.5">
      <c r="A4" s="42" t="s">
        <v>14</v>
      </c>
    </row>
    <row r="6" spans="1:10">
      <c r="A6" s="43" t="s">
        <v>13</v>
      </c>
      <c r="B6" s="43" t="s">
        <v>1</v>
      </c>
      <c r="C6" s="43" t="s">
        <v>0</v>
      </c>
      <c r="D6" s="43" t="s">
        <v>2</v>
      </c>
      <c r="E6" s="43" t="s">
        <v>15</v>
      </c>
      <c r="F6" s="43" t="s">
        <v>3</v>
      </c>
      <c r="G6" s="44" t="s">
        <v>16</v>
      </c>
    </row>
    <row r="7" spans="1:10">
      <c r="A7" s="43">
        <v>1</v>
      </c>
      <c r="B7" s="43">
        <f>IF(Data!B7:$B$56&lt;&gt;"",Data!B7,"")</f>
        <v>3</v>
      </c>
      <c r="C7" s="43">
        <f>IF(Data!$B7:C$56&lt;&gt;"",Data!C7,"")</f>
        <v>4</v>
      </c>
      <c r="D7" s="43">
        <f>IF(Data!B7:$B$56&lt;&gt;"",B7*C7,"")</f>
        <v>12</v>
      </c>
      <c r="E7" s="43">
        <f>IF(Data!B7:$B$56&lt;&gt;"",(B7-$J$12)^2,"")</f>
        <v>14.369388858842616</v>
      </c>
      <c r="F7" s="43">
        <f>IF(Data!B7:$B$56&lt;&gt;"",C7*(B7-$J$12)^2,"")</f>
        <v>57.477555435370462</v>
      </c>
      <c r="G7" s="43">
        <f>SUM($C$7:C7)</f>
        <v>4</v>
      </c>
      <c r="I7" s="43" t="s">
        <v>6</v>
      </c>
      <c r="J7" s="43">
        <f>IF(Data!B7:$B$56&lt;&gt;"",SUM(C:C),"")</f>
        <v>43</v>
      </c>
    </row>
    <row r="8" spans="1:10">
      <c r="A8" s="43">
        <v>2</v>
      </c>
      <c r="B8" s="43">
        <f>IF(Data!B8:$B$56&lt;&gt;"",Data!B8,"")</f>
        <v>4</v>
      </c>
      <c r="C8" s="43">
        <f>IF(Data!$B8:C$56&lt;&gt;"",Data!C8,"")</f>
        <v>8</v>
      </c>
      <c r="D8" s="43">
        <f>IF(Data!B8:$B$56&lt;&gt;"",B8*C8,"")</f>
        <v>32</v>
      </c>
      <c r="E8" s="43">
        <f>IF(Data!B8:$B$56&lt;&gt;"",(B8-$J$12)^2,"")</f>
        <v>7.7879935100054061</v>
      </c>
      <c r="F8" s="43">
        <f>IF(Data!B8:$B$56&lt;&gt;"",C8*(B8-$J$12)^2,"")</f>
        <v>62.303948080043249</v>
      </c>
      <c r="G8" s="43">
        <f>SUM($C$7:C8)</f>
        <v>12</v>
      </c>
      <c r="I8" s="43" t="s">
        <v>5</v>
      </c>
      <c r="J8" s="43">
        <f>IF(Data!B7:$B$56&lt;&gt;"",SUM(D:D),"")</f>
        <v>292</v>
      </c>
    </row>
    <row r="9" spans="1:10">
      <c r="A9" s="43">
        <v>3</v>
      </c>
      <c r="B9" s="43">
        <f>IF(Data!B9:$B$56&lt;&gt;"",Data!B9,"")</f>
        <v>5</v>
      </c>
      <c r="C9" s="43">
        <f>IF(Data!$B9:C$56&lt;&gt;"",Data!C9,"")</f>
        <v>9</v>
      </c>
      <c r="D9" s="43">
        <f>IF(Data!B9:$B$56&lt;&gt;"",B9*C9,"")</f>
        <v>45</v>
      </c>
      <c r="E9" s="43">
        <f>IF(Data!B9:$B$56&lt;&gt;"",(B9-$J$12)^2,"")</f>
        <v>3.2065981611681975</v>
      </c>
      <c r="F9" s="43">
        <f>IF(Data!B9:$B$56&lt;&gt;"",C9*(B9-$J$12)^2,"")</f>
        <v>28.859383450513779</v>
      </c>
      <c r="G9" s="43">
        <f>SUM($C$7:C9)</f>
        <v>21</v>
      </c>
      <c r="I9" s="43" t="s">
        <v>7</v>
      </c>
      <c r="J9" s="43">
        <f>IF(Data!B7:$B$56&lt;&gt;"",SUM(F:F),"")</f>
        <v>343.11627906976747</v>
      </c>
    </row>
    <row r="10" spans="1:10">
      <c r="A10" s="43">
        <v>4</v>
      </c>
      <c r="B10" s="43">
        <f>IF(Data!B10:$B$56&lt;&gt;"",Data!B10,"")</f>
        <v>7</v>
      </c>
      <c r="C10" s="43">
        <f>IF(Data!$B10:C$56&lt;&gt;"",Data!C10,"")</f>
        <v>6</v>
      </c>
      <c r="D10" s="43">
        <f>IF(Data!B10:$B$56&lt;&gt;"",B10*C10,"")</f>
        <v>42</v>
      </c>
      <c r="E10" s="43">
        <f>IF(Data!B10:$B$56&lt;&gt;"",(B10-$J$12)^2,"")</f>
        <v>4.3807463493780577E-2</v>
      </c>
      <c r="F10" s="43">
        <f>IF(Data!B10:$B$56&lt;&gt;"",C10*(B10-$J$12)^2,"")</f>
        <v>0.26284478096268349</v>
      </c>
      <c r="G10" s="43">
        <f>SUM($C$7:C10)</f>
        <v>27</v>
      </c>
      <c r="I10" s="44" t="s">
        <v>17</v>
      </c>
      <c r="J10" s="43">
        <f>IF(Data!B7:$B$56&lt;&gt;"",MAX(C:C),"")</f>
        <v>9</v>
      </c>
    </row>
    <row r="11" spans="1:10">
      <c r="A11" s="43">
        <v>5</v>
      </c>
      <c r="B11" s="43">
        <f>IF(Data!B11:$B$56&lt;&gt;"",Data!B11,"")</f>
        <v>8</v>
      </c>
      <c r="C11" s="43">
        <f>IF(Data!$B11:C$56&lt;&gt;"",Data!C11,"")</f>
        <v>3</v>
      </c>
      <c r="D11" s="43">
        <f>IF(Data!B11:$B$56&lt;&gt;"",B11*C11,"")</f>
        <v>24</v>
      </c>
      <c r="E11" s="43">
        <f>IF(Data!B11:$B$56&lt;&gt;"",(B11-$J$12)^2,"")</f>
        <v>1.4624121146565721</v>
      </c>
      <c r="F11" s="43">
        <f>IF(Data!B11:$B$56&lt;&gt;"",C11*(B11-$J$12)^2,"")</f>
        <v>4.3872363439697164</v>
      </c>
      <c r="G11" s="43">
        <f>SUM($C$7:C11)</f>
        <v>30</v>
      </c>
      <c r="I11" s="45"/>
      <c r="J11" s="45"/>
    </row>
    <row r="12" spans="1:10">
      <c r="A12" s="43">
        <v>6</v>
      </c>
      <c r="B12" s="43">
        <f>IF(Data!B12:$B$56&lt;&gt;"",Data!B12,"")</f>
        <v>9</v>
      </c>
      <c r="C12" s="43">
        <f>IF(Data!$B12:C$56&lt;&gt;"",Data!C12,"")</f>
        <v>2</v>
      </c>
      <c r="D12" s="43">
        <f>IF(Data!B12:$B$56&lt;&gt;"",B12*C12,"")</f>
        <v>18</v>
      </c>
      <c r="E12" s="43">
        <f>IF(Data!B12:$B$56&lt;&gt;"",(B12-$J$12)^2,"")</f>
        <v>4.8810167658193633</v>
      </c>
      <c r="F12" s="43">
        <f>IF(Data!B12:$B$56&lt;&gt;"",C12*(B12-$J$12)^2,"")</f>
        <v>9.7620335316387266</v>
      </c>
      <c r="G12" s="43">
        <f>SUM($C$7:C12)</f>
        <v>32</v>
      </c>
      <c r="I12" s="43" t="s">
        <v>4</v>
      </c>
      <c r="J12" s="43">
        <f>IFERROR(J8/J7,"")</f>
        <v>6.7906976744186043</v>
      </c>
    </row>
    <row r="13" spans="1:10">
      <c r="A13" s="43">
        <v>7</v>
      </c>
      <c r="B13" s="43">
        <f>IF(Data!B13:$B$56&lt;&gt;"",Data!B13,"")</f>
        <v>10</v>
      </c>
      <c r="C13" s="43">
        <f>IF(Data!$B13:C$56&lt;&gt;"",Data!C13,"")</f>
        <v>2</v>
      </c>
      <c r="D13" s="43">
        <f>IF(Data!B13:$B$56&lt;&gt;"",B13*C13,"")</f>
        <v>20</v>
      </c>
      <c r="E13" s="43">
        <f>IF(Data!B13:$B$56&lt;&gt;"",(B13-$J$12)^2,"")</f>
        <v>10.299621416982156</v>
      </c>
      <c r="F13" s="43">
        <f>IF(Data!B13:$B$56&lt;&gt;"",C13*(B13-$J$12)^2,"")</f>
        <v>20.599242833964311</v>
      </c>
      <c r="G13" s="43">
        <f>SUM($C$7:C13)</f>
        <v>34</v>
      </c>
      <c r="I13" s="43" t="s">
        <v>19</v>
      </c>
      <c r="J13" s="43">
        <f>IFERROR(INDEX(B7:B56,MATCH(G56/2,G7:G56,1)+1,1),"")</f>
        <v>7</v>
      </c>
    </row>
    <row r="14" spans="1:10">
      <c r="A14" s="43">
        <v>8</v>
      </c>
      <c r="B14" s="43">
        <f>IF(Data!B14:$B$56&lt;&gt;"",Data!B14,"")</f>
        <v>11</v>
      </c>
      <c r="C14" s="43">
        <f>IF(Data!$B14:C$56&lt;&gt;"",Data!C14,"")</f>
        <v>9</v>
      </c>
      <c r="D14" s="43">
        <f>IF(Data!B14:$B$56&lt;&gt;"",B14*C14,"")</f>
        <v>99</v>
      </c>
      <c r="E14" s="43">
        <f>IF(Data!B14:$B$56&lt;&gt;"",(B14-$J$12)^2,"")</f>
        <v>17.718226068144947</v>
      </c>
      <c r="F14" s="43">
        <f>IF(Data!B14:$B$56&lt;&gt;"",C14*(B14-$J$12)^2,"")</f>
        <v>159.46403461330453</v>
      </c>
      <c r="G14" s="43">
        <f>SUM($C$7:C14)</f>
        <v>43</v>
      </c>
      <c r="I14" s="46" t="s">
        <v>23</v>
      </c>
      <c r="J14" s="43">
        <f>IFERROR(J9/(J7-1),"")</f>
        <v>8.1694352159468444</v>
      </c>
    </row>
    <row r="15" spans="1:10">
      <c r="A15" s="43">
        <v>9</v>
      </c>
      <c r="B15" s="43" t="str">
        <f>IF(Data!B15:$B$56&lt;&gt;"",Data!B15,"")</f>
        <v/>
      </c>
      <c r="C15" s="43" t="str">
        <f>IF(Data!$B15:C$56&lt;&gt;"",Data!C15,"")</f>
        <v/>
      </c>
      <c r="D15" s="43" t="str">
        <f>IF(Data!B15:$B$56&lt;&gt;"",B15*C15,"")</f>
        <v/>
      </c>
      <c r="E15" s="43" t="str">
        <f>IF(Data!B15:$B$56&lt;&gt;"",(B15-$J$12)^2,"")</f>
        <v/>
      </c>
      <c r="F15" s="43" t="str">
        <f>IF(Data!B15:$B$56&lt;&gt;"",C15*(B15-$J$12)^2,"")</f>
        <v/>
      </c>
      <c r="G15" s="43">
        <f>SUM($C$7:C15)</f>
        <v>43</v>
      </c>
      <c r="I15" s="46" t="s">
        <v>24</v>
      </c>
      <c r="J15" s="43">
        <f>IFERROR(SQRT(J14),"")</f>
        <v>2.8582223874196431</v>
      </c>
    </row>
    <row r="16" spans="1:10">
      <c r="A16" s="43">
        <v>10</v>
      </c>
      <c r="B16" s="43" t="str">
        <f>IF(Data!B16:$B$56&lt;&gt;"",Data!B16,"")</f>
        <v/>
      </c>
      <c r="C16" s="43" t="str">
        <f>IF(Data!$B16:C$56&lt;&gt;"",Data!C16,"")</f>
        <v/>
      </c>
      <c r="D16" s="43" t="str">
        <f>IF(Data!B16:$B$56&lt;&gt;"",B16*C16,"")</f>
        <v/>
      </c>
      <c r="E16" s="43" t="str">
        <f>IF(Data!B16:$B$56&lt;&gt;"",(B16-$J$12)^2,"")</f>
        <v/>
      </c>
      <c r="F16" s="43" t="str">
        <f>IF(Data!B16:$B$56&lt;&gt;"",C16*(B16-$J$12)^2,"")</f>
        <v/>
      </c>
      <c r="G16" s="43">
        <f>SUM($C$7:C16)</f>
        <v>43</v>
      </c>
      <c r="I16" s="46" t="s">
        <v>27</v>
      </c>
      <c r="J16" s="47">
        <f>IFERROR((J15/J12)*100%,"")</f>
        <v>0.42090261184604333</v>
      </c>
    </row>
    <row r="17" spans="1:10">
      <c r="A17" s="43">
        <v>11</v>
      </c>
      <c r="B17" s="43" t="str">
        <f>IF(Data!B17:$B$56&lt;&gt;"",Data!B17,"")</f>
        <v/>
      </c>
      <c r="C17" s="43" t="str">
        <f>IF(Data!$B17:C$56&lt;&gt;"",Data!C17,"")</f>
        <v/>
      </c>
      <c r="D17" s="43" t="str">
        <f>IF(Data!B17:$B$56&lt;&gt;"",B17*C17,"")</f>
        <v/>
      </c>
      <c r="E17" s="43" t="str">
        <f>IF(Data!B17:$B$56&lt;&gt;"",(B17-$J$12)^2,"")</f>
        <v/>
      </c>
      <c r="F17" s="43" t="str">
        <f>IF(Data!B17:$B$56&lt;&gt;"",C17*(B17-$J$12)^2,"")</f>
        <v/>
      </c>
      <c r="G17" s="43">
        <f>SUM($C$7:C17)</f>
        <v>43</v>
      </c>
      <c r="I17" s="48" t="s">
        <v>25</v>
      </c>
      <c r="J17" s="43">
        <f>IFERROR(J9/(J7),"")</f>
        <v>7.9794483504597089</v>
      </c>
    </row>
    <row r="18" spans="1:10">
      <c r="A18" s="43">
        <v>12</v>
      </c>
      <c r="B18" s="43" t="str">
        <f>IF(Data!B18:$B$56&lt;&gt;"",Data!B18,"")</f>
        <v/>
      </c>
      <c r="C18" s="43" t="str">
        <f>IF(Data!$B18:C$56&lt;&gt;"",Data!C18,"")</f>
        <v/>
      </c>
      <c r="D18" s="43" t="str">
        <f>IF(Data!B18:$B$56&lt;&gt;"",B18*C18,"")</f>
        <v/>
      </c>
      <c r="E18" s="43" t="str">
        <f>IF(Data!B18:$B$56&lt;&gt;"",(B18-$J$12)^2,"")</f>
        <v/>
      </c>
      <c r="F18" s="43" t="str">
        <f>IF(Data!B18:$B$56&lt;&gt;"",C18*(B18-$J$12)^2,"")</f>
        <v/>
      </c>
      <c r="G18" s="43">
        <f>SUM($C$7:C18)</f>
        <v>43</v>
      </c>
      <c r="I18" s="48" t="s">
        <v>26</v>
      </c>
      <c r="J18" s="43">
        <f>SQRT(J17)</f>
        <v>2.8247917357673837</v>
      </c>
    </row>
    <row r="19" spans="1:10">
      <c r="A19" s="43">
        <v>13</v>
      </c>
      <c r="B19" s="43" t="str">
        <f>IF(Data!B19:$B$56&lt;&gt;"",Data!B19,"")</f>
        <v/>
      </c>
      <c r="C19" s="43" t="str">
        <f>IF(Data!$B19:C$56&lt;&gt;"",Data!C19,"")</f>
        <v/>
      </c>
      <c r="D19" s="43" t="str">
        <f>IF(Data!B19:$B$56&lt;&gt;"",B19*C19,"")</f>
        <v/>
      </c>
      <c r="E19" s="43" t="str">
        <f>IF(Data!B19:$B$56&lt;&gt;"",(B19-$J$12)^2,"")</f>
        <v/>
      </c>
      <c r="F19" s="43" t="str">
        <f>IF(Data!B19:$B$56&lt;&gt;"",C19*(B19-$J$12)^2,"")</f>
        <v/>
      </c>
      <c r="G19" s="43">
        <f>SUM($C$7:C19)</f>
        <v>43</v>
      </c>
      <c r="I19" s="49" t="s">
        <v>28</v>
      </c>
      <c r="J19" s="47">
        <f>IFERROR((J18/J12)*100%,"")</f>
        <v>0.41597960492464897</v>
      </c>
    </row>
    <row r="20" spans="1:10">
      <c r="A20" s="43">
        <v>14</v>
      </c>
      <c r="B20" s="43" t="str">
        <f>IF(Data!B20:$B$56&lt;&gt;"",Data!B20,"")</f>
        <v/>
      </c>
      <c r="C20" s="43" t="str">
        <f>IF(Data!$B20:C$56&lt;&gt;"",Data!C20,"")</f>
        <v/>
      </c>
      <c r="D20" s="43" t="str">
        <f>IF(Data!B20:$B$56&lt;&gt;"",B20*C20,"")</f>
        <v/>
      </c>
      <c r="E20" s="43" t="str">
        <f>IF(Data!B20:$B$56&lt;&gt;"",(B20-$J$12)^2,"")</f>
        <v/>
      </c>
      <c r="F20" s="43" t="str">
        <f>IF(Data!B20:$B$56&lt;&gt;"",C20*(B20-$J$12)^2,"")</f>
        <v/>
      </c>
      <c r="G20" s="43">
        <f>SUM($C$7:C20)</f>
        <v>43</v>
      </c>
    </row>
    <row r="21" spans="1:10">
      <c r="A21" s="43">
        <v>15</v>
      </c>
      <c r="B21" s="43" t="str">
        <f>IF(Data!B21:$B$56&lt;&gt;"",Data!B21,"")</f>
        <v/>
      </c>
      <c r="C21" s="43" t="str">
        <f>IF(Data!$B21:C$56&lt;&gt;"",Data!C21,"")</f>
        <v/>
      </c>
      <c r="D21" s="43" t="str">
        <f>IF(Data!B21:$B$56&lt;&gt;"",B21*C21,"")</f>
        <v/>
      </c>
      <c r="E21" s="43" t="str">
        <f>IF(Data!B21:$B$56&lt;&gt;"",(B21-$J$12)^2,"")</f>
        <v/>
      </c>
      <c r="F21" s="43" t="str">
        <f>IF(Data!B21:$B$56&lt;&gt;"",C21*(B21-$J$12)^2,"")</f>
        <v/>
      </c>
      <c r="G21" s="43">
        <f>SUM($C$7:C21)</f>
        <v>43</v>
      </c>
    </row>
    <row r="22" spans="1:10">
      <c r="A22" s="43">
        <v>16</v>
      </c>
      <c r="B22" s="43" t="str">
        <f>IF(Data!B22:$B$56&lt;&gt;"",Data!B22,"")</f>
        <v/>
      </c>
      <c r="C22" s="43" t="str">
        <f>IF(Data!$B22:C$56&lt;&gt;"",Data!C22,"")</f>
        <v/>
      </c>
      <c r="D22" s="43" t="str">
        <f>IF(Data!B22:$B$56&lt;&gt;"",B22*C22,"")</f>
        <v/>
      </c>
      <c r="E22" s="43" t="str">
        <f>IF(Data!B22:$B$56&lt;&gt;"",(B22-$J$12)^2,"")</f>
        <v/>
      </c>
      <c r="F22" s="43" t="str">
        <f>IF(Data!B22:$B$56&lt;&gt;"",C22*(B22-$J$12)^2,"")</f>
        <v/>
      </c>
      <c r="G22" s="43">
        <f>SUM($C$7:C22)</f>
        <v>43</v>
      </c>
    </row>
    <row r="23" spans="1:10">
      <c r="A23" s="43">
        <v>17</v>
      </c>
      <c r="B23" s="43" t="str">
        <f>IF(Data!B23:$B$56&lt;&gt;"",Data!B23,"")</f>
        <v/>
      </c>
      <c r="C23" s="43" t="str">
        <f>IF(Data!$B23:C$56&lt;&gt;"",Data!C23,"")</f>
        <v/>
      </c>
      <c r="D23" s="43" t="str">
        <f>IF(Data!B23:$B$56&lt;&gt;"",B23*C23,"")</f>
        <v/>
      </c>
      <c r="E23" s="43" t="str">
        <f>IF(Data!B23:$B$56&lt;&gt;"",(B23-$J$12)^2,"")</f>
        <v/>
      </c>
      <c r="F23" s="43" t="str">
        <f>IF(Data!B23:$B$56&lt;&gt;"",C23*(B23-$J$12)^2,"")</f>
        <v/>
      </c>
      <c r="G23" s="43">
        <f>SUM($C$7:C23)</f>
        <v>43</v>
      </c>
    </row>
    <row r="24" spans="1:10">
      <c r="A24" s="43">
        <v>18</v>
      </c>
      <c r="B24" s="43" t="str">
        <f>IF(Data!B24:$B$56&lt;&gt;"",Data!B24,"")</f>
        <v/>
      </c>
      <c r="C24" s="43" t="str">
        <f>IF(Data!$B24:C$56&lt;&gt;"",Data!C24,"")</f>
        <v/>
      </c>
      <c r="D24" s="43" t="str">
        <f>IF(Data!B24:$B$56&lt;&gt;"",B24*C24,"")</f>
        <v/>
      </c>
      <c r="E24" s="43" t="str">
        <f>IF(Data!B24:$B$56&lt;&gt;"",(B24-$J$12)^2,"")</f>
        <v/>
      </c>
      <c r="F24" s="43" t="str">
        <f>IF(Data!B24:$B$56&lt;&gt;"",C24*(B24-$J$12)^2,"")</f>
        <v/>
      </c>
      <c r="G24" s="43">
        <f>SUM($C$7:C24)</f>
        <v>43</v>
      </c>
    </row>
    <row r="25" spans="1:10">
      <c r="A25" s="43">
        <v>19</v>
      </c>
      <c r="B25" s="43" t="str">
        <f>IF(Data!B25:$B$56&lt;&gt;"",Data!B25,"")</f>
        <v/>
      </c>
      <c r="C25" s="43" t="str">
        <f>IF(Data!$B25:C$56&lt;&gt;"",Data!C25,"")</f>
        <v/>
      </c>
      <c r="D25" s="43" t="str">
        <f>IF(Data!B25:$B$56&lt;&gt;"",B25*C25,"")</f>
        <v/>
      </c>
      <c r="E25" s="43" t="str">
        <f>IF(Data!B25:$B$56&lt;&gt;"",(B25-$J$12)^2,"")</f>
        <v/>
      </c>
      <c r="F25" s="43" t="str">
        <f>IF(Data!B25:$B$56&lt;&gt;"",C25*(B25-$J$12)^2,"")</f>
        <v/>
      </c>
      <c r="G25" s="43">
        <f>SUM($C$7:C25)</f>
        <v>43</v>
      </c>
    </row>
    <row r="26" spans="1:10">
      <c r="A26" s="43">
        <v>20</v>
      </c>
      <c r="B26" s="43" t="str">
        <f>IF(Data!B26:$B$56&lt;&gt;"",Data!B26,"")</f>
        <v/>
      </c>
      <c r="C26" s="43" t="str">
        <f>IF(Data!$B26:C$56&lt;&gt;"",Data!C26,"")</f>
        <v/>
      </c>
      <c r="D26" s="43" t="str">
        <f>IF(Data!B26:$B$56&lt;&gt;"",B26*C26,"")</f>
        <v/>
      </c>
      <c r="E26" s="43" t="str">
        <f>IF(Data!B26:$B$56&lt;&gt;"",(B26-$J$12)^2,"")</f>
        <v/>
      </c>
      <c r="F26" s="43" t="str">
        <f>IF(Data!B26:$B$56&lt;&gt;"",C26*(B26-$J$12)^2,"")</f>
        <v/>
      </c>
      <c r="G26" s="43">
        <f>SUM($C$7:C26)</f>
        <v>43</v>
      </c>
    </row>
    <row r="27" spans="1:10">
      <c r="A27" s="43">
        <v>21</v>
      </c>
      <c r="B27" s="43" t="str">
        <f>IF(Data!B27:$B$56&lt;&gt;"",Data!B27,"")</f>
        <v/>
      </c>
      <c r="C27" s="43" t="str">
        <f>IF(Data!$B27:C$56&lt;&gt;"",Data!C27,"")</f>
        <v/>
      </c>
      <c r="D27" s="43" t="str">
        <f>IF(Data!B27:$B$56&lt;&gt;"",B27*C27,"")</f>
        <v/>
      </c>
      <c r="E27" s="43" t="str">
        <f>IF(Data!B27:$B$56&lt;&gt;"",(B27-$J$12)^2,"")</f>
        <v/>
      </c>
      <c r="F27" s="43" t="str">
        <f>IF(Data!B27:$B$56&lt;&gt;"",C27*(B27-$J$12)^2,"")</f>
        <v/>
      </c>
      <c r="G27" s="43">
        <f>SUM($C$7:C27)</f>
        <v>43</v>
      </c>
    </row>
    <row r="28" spans="1:10">
      <c r="A28" s="43">
        <v>22</v>
      </c>
      <c r="B28" s="43" t="str">
        <f>IF(Data!B28:$B$56&lt;&gt;"",Data!B28,"")</f>
        <v/>
      </c>
      <c r="C28" s="43" t="str">
        <f>IF(Data!$B28:C$56&lt;&gt;"",Data!C28,"")</f>
        <v/>
      </c>
      <c r="D28" s="43" t="str">
        <f>IF(Data!B28:$B$56&lt;&gt;"",B28*C28,"")</f>
        <v/>
      </c>
      <c r="E28" s="43" t="str">
        <f>IF(Data!B28:$B$56&lt;&gt;"",(B28-$J$12)^2,"")</f>
        <v/>
      </c>
      <c r="F28" s="43" t="str">
        <f>IF(Data!B28:$B$56&lt;&gt;"",C28*(B28-$J$12)^2,"")</f>
        <v/>
      </c>
      <c r="G28" s="43">
        <f>SUM($C$7:C28)</f>
        <v>43</v>
      </c>
    </row>
    <row r="29" spans="1:10">
      <c r="A29" s="43">
        <v>23</v>
      </c>
      <c r="B29" s="43" t="str">
        <f>IF(Data!B29:$B$56&lt;&gt;"",Data!B29,"")</f>
        <v/>
      </c>
      <c r="C29" s="43" t="str">
        <f>IF(Data!$B29:C$56&lt;&gt;"",Data!C29,"")</f>
        <v/>
      </c>
      <c r="D29" s="43" t="str">
        <f>IF(Data!B29:$B$56&lt;&gt;"",B29*C29,"")</f>
        <v/>
      </c>
      <c r="E29" s="43" t="str">
        <f>IF(Data!B29:$B$56&lt;&gt;"",(B29-$J$12)^2,"")</f>
        <v/>
      </c>
      <c r="F29" s="43" t="str">
        <f>IF(Data!B29:$B$56&lt;&gt;"",C29*(B29-$J$12)^2,"")</f>
        <v/>
      </c>
      <c r="G29" s="43">
        <f>SUM($C$7:C29)</f>
        <v>43</v>
      </c>
    </row>
    <row r="30" spans="1:10">
      <c r="A30" s="43">
        <v>24</v>
      </c>
      <c r="B30" s="43" t="str">
        <f>IF(Data!B30:$B$56&lt;&gt;"",Data!B30,"")</f>
        <v/>
      </c>
      <c r="C30" s="43" t="str">
        <f>IF(Data!$B30:C$56&lt;&gt;"",Data!C30,"")</f>
        <v/>
      </c>
      <c r="D30" s="43" t="str">
        <f>IF(Data!B30:$B$56&lt;&gt;"",B30*C30,"")</f>
        <v/>
      </c>
      <c r="E30" s="43" t="str">
        <f>IF(Data!B30:$B$56&lt;&gt;"",(B30-$J$12)^2,"")</f>
        <v/>
      </c>
      <c r="F30" s="43" t="str">
        <f>IF(Data!B30:$B$56&lt;&gt;"",C30*(B30-$J$12)^2,"")</f>
        <v/>
      </c>
      <c r="G30" s="43">
        <f>SUM($C$7:C30)</f>
        <v>43</v>
      </c>
    </row>
    <row r="31" spans="1:10">
      <c r="A31" s="43">
        <v>25</v>
      </c>
      <c r="B31" s="43" t="str">
        <f>IF(Data!B31:$B$56&lt;&gt;"",Data!B31,"")</f>
        <v/>
      </c>
      <c r="C31" s="43" t="str">
        <f>IF(Data!$B31:C$56&lt;&gt;"",Data!C31,"")</f>
        <v/>
      </c>
      <c r="D31" s="43" t="str">
        <f>IF(Data!B31:$B$56&lt;&gt;"",B31*C31,"")</f>
        <v/>
      </c>
      <c r="E31" s="43" t="str">
        <f>IF(Data!B31:$B$56&lt;&gt;"",(B31-$J$12)^2,"")</f>
        <v/>
      </c>
      <c r="F31" s="43" t="str">
        <f>IF(Data!B31:$B$56&lt;&gt;"",C31*(B31-$J$12)^2,"")</f>
        <v/>
      </c>
      <c r="G31" s="43">
        <f>SUM($C$7:C31)</f>
        <v>43</v>
      </c>
    </row>
    <row r="32" spans="1:10">
      <c r="A32" s="43">
        <v>26</v>
      </c>
      <c r="B32" s="43" t="str">
        <f>IF(Data!B32:$B$56&lt;&gt;"",Data!B32,"")</f>
        <v/>
      </c>
      <c r="C32" s="43" t="str">
        <f>IF(Data!$B32:C$56&lt;&gt;"",Data!C32,"")</f>
        <v/>
      </c>
      <c r="D32" s="43" t="str">
        <f>IF(Data!B32:$B$56&lt;&gt;"",B32*C32,"")</f>
        <v/>
      </c>
      <c r="E32" s="43" t="str">
        <f>IF(Data!B32:$B$56&lt;&gt;"",(B32-$J$12)^2,"")</f>
        <v/>
      </c>
      <c r="F32" s="43" t="str">
        <f>IF(Data!B32:$B$56&lt;&gt;"",C32*(B32-$J$12)^2,"")</f>
        <v/>
      </c>
      <c r="G32" s="43">
        <f>SUM($C$7:C32)</f>
        <v>43</v>
      </c>
    </row>
    <row r="33" spans="1:7">
      <c r="A33" s="43">
        <v>27</v>
      </c>
      <c r="B33" s="43" t="str">
        <f>IF(Data!B33:$B$56&lt;&gt;"",Data!B33,"")</f>
        <v/>
      </c>
      <c r="C33" s="43" t="str">
        <f>IF(Data!$B33:C$56&lt;&gt;"",Data!C33,"")</f>
        <v/>
      </c>
      <c r="D33" s="43" t="str">
        <f>IF(Data!B33:$B$56&lt;&gt;"",B33*C33,"")</f>
        <v/>
      </c>
      <c r="E33" s="43" t="str">
        <f>IF(Data!B33:$B$56&lt;&gt;"",(B33-$J$12)^2,"")</f>
        <v/>
      </c>
      <c r="F33" s="43" t="str">
        <f>IF(Data!B33:$B$56&lt;&gt;"",C33*(B33-$J$12)^2,"")</f>
        <v/>
      </c>
      <c r="G33" s="43">
        <f>SUM($C$7:C33)</f>
        <v>43</v>
      </c>
    </row>
    <row r="34" spans="1:7">
      <c r="A34" s="43">
        <v>28</v>
      </c>
      <c r="B34" s="43" t="str">
        <f>IF(Data!B34:$B$56&lt;&gt;"",Data!B34,"")</f>
        <v/>
      </c>
      <c r="C34" s="43" t="str">
        <f>IF(Data!$B34:C$56&lt;&gt;"",Data!C34,"")</f>
        <v/>
      </c>
      <c r="D34" s="43" t="str">
        <f>IF(Data!B34:$B$56&lt;&gt;"",B34*C34,"")</f>
        <v/>
      </c>
      <c r="E34" s="43" t="str">
        <f>IF(Data!B34:$B$56&lt;&gt;"",(B34-$J$12)^2,"")</f>
        <v/>
      </c>
      <c r="F34" s="43" t="str">
        <f>IF(Data!B34:$B$56&lt;&gt;"",C34*(B34-$J$12)^2,"")</f>
        <v/>
      </c>
      <c r="G34" s="43">
        <f>SUM($C$7:C34)</f>
        <v>43</v>
      </c>
    </row>
    <row r="35" spans="1:7">
      <c r="A35" s="43">
        <v>29</v>
      </c>
      <c r="B35" s="43" t="str">
        <f>IF(Data!B35:$B$56&lt;&gt;"",Data!B35,"")</f>
        <v/>
      </c>
      <c r="C35" s="43" t="str">
        <f>IF(Data!$B35:C$56&lt;&gt;"",Data!C35,"")</f>
        <v/>
      </c>
      <c r="D35" s="43" t="str">
        <f>IF(Data!B35:$B$56&lt;&gt;"",B35*C35,"")</f>
        <v/>
      </c>
      <c r="E35" s="43" t="str">
        <f>IF(Data!B35:$B$56&lt;&gt;"",(B35-$J$12)^2,"")</f>
        <v/>
      </c>
      <c r="F35" s="43" t="str">
        <f>IF(Data!B35:$B$56&lt;&gt;"",C35*(B35-$J$12)^2,"")</f>
        <v/>
      </c>
      <c r="G35" s="43">
        <f>SUM($C$7:C35)</f>
        <v>43</v>
      </c>
    </row>
    <row r="36" spans="1:7">
      <c r="A36" s="43">
        <v>30</v>
      </c>
      <c r="B36" s="43" t="str">
        <f>IF(Data!B36:$B$56&lt;&gt;"",Data!B36,"")</f>
        <v/>
      </c>
      <c r="C36" s="43" t="str">
        <f>IF(Data!$B36:C$56&lt;&gt;"",Data!C36,"")</f>
        <v/>
      </c>
      <c r="D36" s="43" t="str">
        <f>IF(Data!B36:$B$56&lt;&gt;"",B36*C36,"")</f>
        <v/>
      </c>
      <c r="E36" s="43" t="str">
        <f>IF(Data!B36:$B$56&lt;&gt;"",(B36-$J$12)^2,"")</f>
        <v/>
      </c>
      <c r="F36" s="43" t="str">
        <f>IF(Data!B36:$B$56&lt;&gt;"",C36*(B36-$J$12)^2,"")</f>
        <v/>
      </c>
      <c r="G36" s="43">
        <f>SUM($C$7:C36)</f>
        <v>43</v>
      </c>
    </row>
    <row r="37" spans="1:7">
      <c r="A37" s="43">
        <v>31</v>
      </c>
      <c r="B37" s="43" t="str">
        <f>IF(Data!B37:$B$56&lt;&gt;"",Data!B37,"")</f>
        <v/>
      </c>
      <c r="C37" s="43" t="str">
        <f>IF(Data!$B37:C$56&lt;&gt;"",Data!C37,"")</f>
        <v/>
      </c>
      <c r="D37" s="43" t="str">
        <f>IF(Data!B37:$B$56&lt;&gt;"",B37*C37,"")</f>
        <v/>
      </c>
      <c r="E37" s="43" t="str">
        <f>IF(Data!B37:$B$56&lt;&gt;"",(B37-$J$12)^2,"")</f>
        <v/>
      </c>
      <c r="F37" s="43" t="str">
        <f>IF(Data!B37:$B$56&lt;&gt;"",C37*(B37-$J$12)^2,"")</f>
        <v/>
      </c>
      <c r="G37" s="43">
        <f>SUM($C$7:C37)</f>
        <v>43</v>
      </c>
    </row>
    <row r="38" spans="1:7">
      <c r="A38" s="43">
        <v>32</v>
      </c>
      <c r="B38" s="43" t="str">
        <f>IF(Data!B38:$B$56&lt;&gt;"",Data!B38,"")</f>
        <v/>
      </c>
      <c r="C38" s="43" t="str">
        <f>IF(Data!$B38:C$56&lt;&gt;"",Data!C38,"")</f>
        <v/>
      </c>
      <c r="D38" s="43" t="str">
        <f>IF(Data!B38:$B$56&lt;&gt;"",B38*C38,"")</f>
        <v/>
      </c>
      <c r="E38" s="43" t="str">
        <f>IF(Data!B38:$B$56&lt;&gt;"",(B38-$J$12)^2,"")</f>
        <v/>
      </c>
      <c r="F38" s="43" t="str">
        <f>IF(Data!B38:$B$56&lt;&gt;"",C38*(B38-$J$12)^2,"")</f>
        <v/>
      </c>
      <c r="G38" s="43">
        <f>SUM($C$7:C38)</f>
        <v>43</v>
      </c>
    </row>
    <row r="39" spans="1:7">
      <c r="A39" s="43">
        <v>33</v>
      </c>
      <c r="B39" s="43" t="str">
        <f>IF(Data!B39:$B$56&lt;&gt;"",Data!B39,"")</f>
        <v/>
      </c>
      <c r="C39" s="43" t="str">
        <f>IF(Data!$B39:C$56&lt;&gt;"",Data!C39,"")</f>
        <v/>
      </c>
      <c r="D39" s="43" t="str">
        <f>IF(Data!B39:$B$56&lt;&gt;"",B39*C39,"")</f>
        <v/>
      </c>
      <c r="E39" s="43" t="str">
        <f>IF(Data!B39:$B$56&lt;&gt;"",(B39-$J$12)^2,"")</f>
        <v/>
      </c>
      <c r="F39" s="43" t="str">
        <f>IF(Data!B39:$B$56&lt;&gt;"",C39*(B39-$J$12)^2,"")</f>
        <v/>
      </c>
      <c r="G39" s="43">
        <f>SUM($C$7:C39)</f>
        <v>43</v>
      </c>
    </row>
    <row r="40" spans="1:7">
      <c r="A40" s="43">
        <v>34</v>
      </c>
      <c r="B40" s="43" t="str">
        <f>IF(Data!B40:$B$56&lt;&gt;"",Data!B40,"")</f>
        <v/>
      </c>
      <c r="C40" s="43" t="str">
        <f>IF(Data!$B40:C$56&lt;&gt;"",Data!C40,"")</f>
        <v/>
      </c>
      <c r="D40" s="43" t="str">
        <f>IF(Data!B40:$B$56&lt;&gt;"",B40*C40,"")</f>
        <v/>
      </c>
      <c r="E40" s="43" t="str">
        <f>IF(Data!B40:$B$56&lt;&gt;"",(B40-$J$12)^2,"")</f>
        <v/>
      </c>
      <c r="F40" s="43" t="str">
        <f>IF(Data!B40:$B$56&lt;&gt;"",C40*(B40-$J$12)^2,"")</f>
        <v/>
      </c>
      <c r="G40" s="43">
        <f>SUM($C$7:C40)</f>
        <v>43</v>
      </c>
    </row>
    <row r="41" spans="1:7">
      <c r="A41" s="43">
        <v>35</v>
      </c>
      <c r="B41" s="43" t="str">
        <f>IF(Data!B41:$B$56&lt;&gt;"",Data!B41,"")</f>
        <v/>
      </c>
      <c r="C41" s="43" t="str">
        <f>IF(Data!$B41:C$56&lt;&gt;"",Data!C41,"")</f>
        <v/>
      </c>
      <c r="D41" s="43" t="str">
        <f>IF(Data!B41:$B$56&lt;&gt;"",B41*C41,"")</f>
        <v/>
      </c>
      <c r="E41" s="43" t="str">
        <f>IF(Data!B41:$B$56&lt;&gt;"",(B41-$J$12)^2,"")</f>
        <v/>
      </c>
      <c r="F41" s="43" t="str">
        <f>IF(Data!B41:$B$56&lt;&gt;"",C41*(B41-$J$12)^2,"")</f>
        <v/>
      </c>
      <c r="G41" s="43">
        <f>SUM($C$7:C41)</f>
        <v>43</v>
      </c>
    </row>
    <row r="42" spans="1:7">
      <c r="A42" s="43">
        <v>36</v>
      </c>
      <c r="B42" s="43" t="str">
        <f>IF(Data!B42:$B$56&lt;&gt;"",Data!B42,"")</f>
        <v/>
      </c>
      <c r="C42" s="43" t="str">
        <f>IF(Data!$B42:C$56&lt;&gt;"",Data!C42,"")</f>
        <v/>
      </c>
      <c r="D42" s="43" t="str">
        <f>IF(Data!B42:$B$56&lt;&gt;"",B42*C42,"")</f>
        <v/>
      </c>
      <c r="E42" s="43" t="str">
        <f>IF(Data!B42:$B$56&lt;&gt;"",(B42-$J$12)^2,"")</f>
        <v/>
      </c>
      <c r="F42" s="43" t="str">
        <f>IF(Data!B42:$B$56&lt;&gt;"",C42*(B42-$J$12)^2,"")</f>
        <v/>
      </c>
      <c r="G42" s="43">
        <f>SUM($C$7:C42)</f>
        <v>43</v>
      </c>
    </row>
    <row r="43" spans="1:7">
      <c r="A43" s="43">
        <v>37</v>
      </c>
      <c r="B43" s="43" t="str">
        <f>IF(Data!B43:$B$56&lt;&gt;"",Data!B43,"")</f>
        <v/>
      </c>
      <c r="C43" s="43" t="str">
        <f>IF(Data!$B43:C$56&lt;&gt;"",Data!C43,"")</f>
        <v/>
      </c>
      <c r="D43" s="43" t="str">
        <f>IF(Data!B43:$B$56&lt;&gt;"",B43*C43,"")</f>
        <v/>
      </c>
      <c r="E43" s="43" t="str">
        <f>IF(Data!B43:$B$56&lt;&gt;"",(B43-$J$12)^2,"")</f>
        <v/>
      </c>
      <c r="F43" s="43" t="str">
        <f>IF(Data!B43:$B$56&lt;&gt;"",C43*(B43-$J$12)^2,"")</f>
        <v/>
      </c>
      <c r="G43" s="43">
        <f>SUM($C$7:C43)</f>
        <v>43</v>
      </c>
    </row>
    <row r="44" spans="1:7">
      <c r="A44" s="43">
        <v>38</v>
      </c>
      <c r="B44" s="43" t="str">
        <f>IF(Data!B44:$B$56&lt;&gt;"",Data!B44,"")</f>
        <v/>
      </c>
      <c r="C44" s="43" t="str">
        <f>IF(Data!$B44:C$56&lt;&gt;"",Data!C44,"")</f>
        <v/>
      </c>
      <c r="D44" s="43" t="str">
        <f>IF(Data!B44:$B$56&lt;&gt;"",B44*C44,"")</f>
        <v/>
      </c>
      <c r="E44" s="43" t="str">
        <f>IF(Data!B44:$B$56&lt;&gt;"",(B44-$J$12)^2,"")</f>
        <v/>
      </c>
      <c r="F44" s="43" t="str">
        <f>IF(Data!B44:$B$56&lt;&gt;"",C44*(B44-$J$12)^2,"")</f>
        <v/>
      </c>
      <c r="G44" s="43">
        <f>SUM($C$7:C44)</f>
        <v>43</v>
      </c>
    </row>
    <row r="45" spans="1:7">
      <c r="A45" s="43">
        <v>39</v>
      </c>
      <c r="B45" s="43" t="str">
        <f>IF(Data!B45:$B$56&lt;&gt;"",Data!B45,"")</f>
        <v/>
      </c>
      <c r="C45" s="43" t="str">
        <f>IF(Data!$B45:C$56&lt;&gt;"",Data!C45,"")</f>
        <v/>
      </c>
      <c r="D45" s="43" t="str">
        <f>IF(Data!B45:$B$56&lt;&gt;"",B45*C45,"")</f>
        <v/>
      </c>
      <c r="E45" s="43" t="str">
        <f>IF(Data!B45:$B$56&lt;&gt;"",(B45-$J$12)^2,"")</f>
        <v/>
      </c>
      <c r="F45" s="43" t="str">
        <f>IF(Data!B45:$B$56&lt;&gt;"",C45*(B45-$J$12)^2,"")</f>
        <v/>
      </c>
      <c r="G45" s="43">
        <f>SUM($C$7:C45)</f>
        <v>43</v>
      </c>
    </row>
    <row r="46" spans="1:7">
      <c r="A46" s="43">
        <v>40</v>
      </c>
      <c r="B46" s="43" t="str">
        <f>IF(Data!B46:$B$56&lt;&gt;"",Data!B46,"")</f>
        <v/>
      </c>
      <c r="C46" s="43" t="str">
        <f>IF(Data!$B46:C$56&lt;&gt;"",Data!C46,"")</f>
        <v/>
      </c>
      <c r="D46" s="43" t="str">
        <f>IF(Data!B46:$B$56&lt;&gt;"",B46*C46,"")</f>
        <v/>
      </c>
      <c r="E46" s="43" t="str">
        <f>IF(Data!B46:$B$56&lt;&gt;"",(B46-$J$12)^2,"")</f>
        <v/>
      </c>
      <c r="F46" s="43" t="str">
        <f>IF(Data!B46:$B$56&lt;&gt;"",C46*(B46-$J$12)^2,"")</f>
        <v/>
      </c>
      <c r="G46" s="43">
        <f>SUM($C$7:C46)</f>
        <v>43</v>
      </c>
    </row>
    <row r="47" spans="1:7">
      <c r="A47" s="43">
        <v>41</v>
      </c>
      <c r="B47" s="43" t="str">
        <f>IF(Data!B47:$B$56&lt;&gt;"",Data!B47,"")</f>
        <v/>
      </c>
      <c r="C47" s="43" t="str">
        <f>IF(Data!$B47:C$56&lt;&gt;"",Data!C47,"")</f>
        <v/>
      </c>
      <c r="D47" s="43" t="str">
        <f>IF(Data!B47:$B$56&lt;&gt;"",B47*C47,"")</f>
        <v/>
      </c>
      <c r="E47" s="43" t="str">
        <f>IF(Data!B47:$B$56&lt;&gt;"",(B47-$J$12)^2,"")</f>
        <v/>
      </c>
      <c r="F47" s="43" t="str">
        <f>IF(Data!B47:$B$56&lt;&gt;"",C47*(B47-$J$12)^2,"")</f>
        <v/>
      </c>
      <c r="G47" s="43">
        <f>SUM($C$7:C47)</f>
        <v>43</v>
      </c>
    </row>
    <row r="48" spans="1:7">
      <c r="A48" s="43">
        <v>42</v>
      </c>
      <c r="B48" s="43" t="str">
        <f>IF(Data!B48:$B$56&lt;&gt;"",Data!B48,"")</f>
        <v/>
      </c>
      <c r="C48" s="43" t="str">
        <f>IF(Data!$B48:C$56&lt;&gt;"",Data!C48,"")</f>
        <v/>
      </c>
      <c r="D48" s="43" t="str">
        <f>IF(Data!B48:$B$56&lt;&gt;"",B48*C48,"")</f>
        <v/>
      </c>
      <c r="E48" s="43" t="str">
        <f>IF(Data!B48:$B$56&lt;&gt;"",(B48-$J$12)^2,"")</f>
        <v/>
      </c>
      <c r="F48" s="43" t="str">
        <f>IF(Data!B48:$B$56&lt;&gt;"",C48*(B48-$J$12)^2,"")</f>
        <v/>
      </c>
      <c r="G48" s="43">
        <f>SUM($C$7:C48)</f>
        <v>43</v>
      </c>
    </row>
    <row r="49" spans="1:7">
      <c r="A49" s="43">
        <v>43</v>
      </c>
      <c r="B49" s="43" t="str">
        <f>IF(Data!B49:$B$56&lt;&gt;"",Data!B49,"")</f>
        <v/>
      </c>
      <c r="C49" s="43" t="str">
        <f>IF(Data!$B49:C$56&lt;&gt;"",Data!C49,"")</f>
        <v/>
      </c>
      <c r="D49" s="43" t="str">
        <f>IF(Data!B49:$B$56&lt;&gt;"",B49*C49,"")</f>
        <v/>
      </c>
      <c r="E49" s="43" t="str">
        <f>IF(Data!B49:$B$56&lt;&gt;"",(B49-$J$12)^2,"")</f>
        <v/>
      </c>
      <c r="F49" s="43" t="str">
        <f>IF(Data!B49:$B$56&lt;&gt;"",C49*(B49-$J$12)^2,"")</f>
        <v/>
      </c>
      <c r="G49" s="43">
        <f>SUM($C$7:C49)</f>
        <v>43</v>
      </c>
    </row>
    <row r="50" spans="1:7">
      <c r="A50" s="43">
        <v>44</v>
      </c>
      <c r="B50" s="43" t="str">
        <f>IF(Data!B50:$B$56&lt;&gt;"",Data!B50,"")</f>
        <v/>
      </c>
      <c r="C50" s="43" t="str">
        <f>IF(Data!$B50:C$56&lt;&gt;"",Data!C50,"")</f>
        <v/>
      </c>
      <c r="D50" s="43" t="str">
        <f>IF(Data!B50:$B$56&lt;&gt;"",B50*C50,"")</f>
        <v/>
      </c>
      <c r="E50" s="43" t="str">
        <f>IF(Data!B50:$B$56&lt;&gt;"",(B50-$J$12)^2,"")</f>
        <v/>
      </c>
      <c r="F50" s="43" t="str">
        <f>IF(Data!B50:$B$56&lt;&gt;"",C50*(B50-$J$12)^2,"")</f>
        <v/>
      </c>
      <c r="G50" s="43">
        <f>SUM($C$7:C50)</f>
        <v>43</v>
      </c>
    </row>
    <row r="51" spans="1:7">
      <c r="A51" s="43">
        <v>45</v>
      </c>
      <c r="B51" s="43" t="str">
        <f>IF(Data!B51:$B$56&lt;&gt;"",Data!B51,"")</f>
        <v/>
      </c>
      <c r="C51" s="43" t="str">
        <f>IF(Data!$B51:C$56&lt;&gt;"",Data!C51,"")</f>
        <v/>
      </c>
      <c r="D51" s="43" t="str">
        <f>IF(Data!B51:$B$56&lt;&gt;"",B51*C51,"")</f>
        <v/>
      </c>
      <c r="E51" s="43" t="str">
        <f>IF(Data!B51:$B$56&lt;&gt;"",(B51-$J$12)^2,"")</f>
        <v/>
      </c>
      <c r="F51" s="43" t="str">
        <f>IF(Data!B51:$B$56&lt;&gt;"",C51*(B51-$J$12)^2,"")</f>
        <v/>
      </c>
      <c r="G51" s="43">
        <f>SUM($C$7:C51)</f>
        <v>43</v>
      </c>
    </row>
    <row r="52" spans="1:7">
      <c r="A52" s="43">
        <v>46</v>
      </c>
      <c r="B52" s="43" t="str">
        <f>IF(Data!B52:$B$56&lt;&gt;"",Data!B52,"")</f>
        <v/>
      </c>
      <c r="C52" s="43" t="str">
        <f>IF(Data!$B52:C$56&lt;&gt;"",Data!C52,"")</f>
        <v/>
      </c>
      <c r="D52" s="43" t="str">
        <f>IF(Data!B52:$B$56&lt;&gt;"",B52*C52,"")</f>
        <v/>
      </c>
      <c r="E52" s="43" t="str">
        <f>IF(Data!B52:$B$56&lt;&gt;"",(B52-$J$12)^2,"")</f>
        <v/>
      </c>
      <c r="F52" s="43" t="str">
        <f>IF(Data!B52:$B$56&lt;&gt;"",C52*(B52-$J$12)^2,"")</f>
        <v/>
      </c>
      <c r="G52" s="43">
        <f>SUM($C$7:C52)</f>
        <v>43</v>
      </c>
    </row>
    <row r="53" spans="1:7">
      <c r="A53" s="43">
        <v>47</v>
      </c>
      <c r="B53" s="43" t="str">
        <f>IF(Data!B53:$B$56&lt;&gt;"",Data!B53,"")</f>
        <v/>
      </c>
      <c r="C53" s="43" t="str">
        <f>IF(Data!$B53:C$56&lt;&gt;"",Data!C53,"")</f>
        <v/>
      </c>
      <c r="D53" s="43" t="str">
        <f>IF(Data!B53:$B$56&lt;&gt;"",B53*C53,"")</f>
        <v/>
      </c>
      <c r="E53" s="43" t="str">
        <f>IF(Data!B53:$B$56&lt;&gt;"",(B53-$J$12)^2,"")</f>
        <v/>
      </c>
      <c r="F53" s="43" t="str">
        <f>IF(Data!B53:$B$56&lt;&gt;"",C53*(B53-$J$12)^2,"")</f>
        <v/>
      </c>
      <c r="G53" s="43">
        <f>SUM($C$7:C53)</f>
        <v>43</v>
      </c>
    </row>
    <row r="54" spans="1:7">
      <c r="A54" s="43">
        <v>48</v>
      </c>
      <c r="B54" s="43" t="str">
        <f>IF(Data!B54:$B$56&lt;&gt;"",Data!B54,"")</f>
        <v/>
      </c>
      <c r="C54" s="43" t="str">
        <f>IF(Data!$B54:C$56&lt;&gt;"",Data!C54,"")</f>
        <v/>
      </c>
      <c r="D54" s="43" t="str">
        <f>IF(Data!B54:$B$56&lt;&gt;"",B54*C54,"")</f>
        <v/>
      </c>
      <c r="E54" s="43" t="str">
        <f>IF(Data!B54:$B$56&lt;&gt;"",(B54-$J$12)^2,"")</f>
        <v/>
      </c>
      <c r="F54" s="43" t="str">
        <f>IF(Data!B54:$B$56&lt;&gt;"",C54*(B54-$J$12)^2,"")</f>
        <v/>
      </c>
      <c r="G54" s="43">
        <f>SUM($C$7:C54)</f>
        <v>43</v>
      </c>
    </row>
    <row r="55" spans="1:7">
      <c r="A55" s="43">
        <v>49</v>
      </c>
      <c r="B55" s="43" t="str">
        <f>IF(Data!B55:$B$56&lt;&gt;"",Data!B55,"")</f>
        <v/>
      </c>
      <c r="C55" s="43" t="str">
        <f>IF(Data!$B55:C$56&lt;&gt;"",Data!C55,"")</f>
        <v/>
      </c>
      <c r="D55" s="43" t="str">
        <f>IF(Data!B55:$B$56&lt;&gt;"",B55*C55,"")</f>
        <v/>
      </c>
      <c r="E55" s="43" t="str">
        <f>IF(Data!B55:$B$56&lt;&gt;"",(B55-$J$12)^2,"")</f>
        <v/>
      </c>
      <c r="F55" s="43" t="str">
        <f>IF(Data!B55:$B$56&lt;&gt;"",C55*(B55-$J$12)^2,"")</f>
        <v/>
      </c>
      <c r="G55" s="43">
        <f>SUM($C$7:C55)</f>
        <v>43</v>
      </c>
    </row>
    <row r="56" spans="1:7">
      <c r="A56" s="43">
        <v>50</v>
      </c>
      <c r="B56" s="43" t="str">
        <f>IF(Data!B56:$B$56&lt;&gt;"",Data!B56,"")</f>
        <v/>
      </c>
      <c r="C56" s="43" t="str">
        <f>IF(Data!$B56:C$56&lt;&gt;"",Data!C56,"")</f>
        <v/>
      </c>
      <c r="D56" s="43" t="str">
        <f>IF(Data!B56:$B$56&lt;&gt;"",B56*C56,"")</f>
        <v/>
      </c>
      <c r="E56" s="43" t="str">
        <f>IF(Data!B56:$B$56&lt;&gt;"",(B56-$J$12)^2,"")</f>
        <v/>
      </c>
      <c r="F56" s="43" t="str">
        <f>IF(Data!B56:$B$56&lt;&gt;"",C56*(B56-$J$12)^2,"")</f>
        <v/>
      </c>
      <c r="G56" s="43">
        <f>SUM($C$7:C56)</f>
        <v>43</v>
      </c>
    </row>
    <row r="57" spans="1:7" s="50" customFormat="1">
      <c r="G57" s="51"/>
    </row>
  </sheetData>
  <sheetProtection algorithmName="SHA-512" hashValue="QacUTzCT66/ku5i9XmXNoMyf3/R+qoLudlS2eW1m0jdCP38TMfLIb6kH9ST/M9EMSQYIfmErWY17nNK80dqwxQ==" saltValue="Xrss/5jsEPkwk7hpdLrRHg==" spinCount="100000" sheet="1" objects="1" scenarios="1"/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38"/>
  <sheetViews>
    <sheetView tabSelected="1" workbookViewId="0">
      <selection activeCell="B16" sqref="B16"/>
    </sheetView>
  </sheetViews>
  <sheetFormatPr defaultRowHeight="14.5"/>
  <cols>
    <col min="1" max="1" width="4.1796875" style="36" customWidth="1"/>
    <col min="2" max="2" width="68.1796875" style="36" customWidth="1"/>
    <col min="3" max="3" width="13.6328125" style="37" customWidth="1"/>
    <col min="4" max="6" width="8.7265625" style="36" customWidth="1"/>
    <col min="7" max="32" width="8.7265625" style="36"/>
    <col min="33" max="16384" width="8.7265625" style="38"/>
  </cols>
  <sheetData>
    <row r="1" spans="2:3" s="36" customFormat="1">
      <c r="C1" s="37"/>
    </row>
    <row r="2" spans="2:3" s="36" customFormat="1" ht="15.5">
      <c r="B2" s="5" t="s">
        <v>32</v>
      </c>
      <c r="C2" s="6" t="s">
        <v>18</v>
      </c>
    </row>
    <row r="3" spans="2:3" ht="15.5">
      <c r="B3" s="7" t="s">
        <v>33</v>
      </c>
      <c r="C3" s="8">
        <f>IFERROR(Analysis!J12,"")</f>
        <v>6.7906976744186043</v>
      </c>
    </row>
    <row r="4" spans="2:3" ht="15.5">
      <c r="B4" s="7" t="s">
        <v>34</v>
      </c>
      <c r="C4" s="8">
        <f>IFERROR(Analysis!J13,"")</f>
        <v>7</v>
      </c>
    </row>
    <row r="5" spans="2:3" ht="15.5">
      <c r="B5" s="7" t="s">
        <v>35</v>
      </c>
      <c r="C5" s="8">
        <f>IFERROR(Analysis!J14,"")</f>
        <v>8.1694352159468444</v>
      </c>
    </row>
    <row r="6" spans="2:3" ht="15.5">
      <c r="B6" s="7" t="s">
        <v>36</v>
      </c>
      <c r="C6" s="8">
        <f>IFERROR(Analysis!J15,"")</f>
        <v>2.8582223874196431</v>
      </c>
    </row>
    <row r="7" spans="2:3" ht="15.5">
      <c r="B7" s="7" t="s">
        <v>37</v>
      </c>
      <c r="C7" s="9">
        <f>IFERROR(Analysis!J16,"")</f>
        <v>0.42090261184604333</v>
      </c>
    </row>
    <row r="8" spans="2:3" s="36" customFormat="1" ht="15.5">
      <c r="B8" s="10" t="s">
        <v>38</v>
      </c>
      <c r="C8" s="8">
        <f>IFERROR(Analysis!J17,"")</f>
        <v>7.9794483504597089</v>
      </c>
    </row>
    <row r="9" spans="2:3" s="36" customFormat="1" ht="15.5">
      <c r="B9" s="10" t="s">
        <v>39</v>
      </c>
      <c r="C9" s="8">
        <f>IFERROR(Analysis!J18,"")</f>
        <v>2.8247917357673837</v>
      </c>
    </row>
    <row r="10" spans="2:3" s="36" customFormat="1" ht="15.5">
      <c r="B10" s="11" t="s">
        <v>40</v>
      </c>
      <c r="C10" s="9">
        <f>IFERROR(Analysis!J19,"")</f>
        <v>0.41597960492464897</v>
      </c>
    </row>
    <row r="11" spans="2:3" s="36" customFormat="1">
      <c r="C11" s="37"/>
    </row>
    <row r="12" spans="2:3" s="36" customFormat="1">
      <c r="C12" s="37"/>
    </row>
    <row r="13" spans="2:3" s="36" customFormat="1">
      <c r="C13" s="37"/>
    </row>
    <row r="14" spans="2:3" s="36" customFormat="1">
      <c r="C14" s="37"/>
    </row>
    <row r="15" spans="2:3" s="36" customFormat="1">
      <c r="C15" s="37"/>
    </row>
    <row r="16" spans="2:3" s="36" customFormat="1">
      <c r="C16" s="37"/>
    </row>
    <row r="17" spans="3:3" s="36" customFormat="1">
      <c r="C17" s="37"/>
    </row>
    <row r="18" spans="3:3" s="36" customFormat="1">
      <c r="C18" s="37"/>
    </row>
    <row r="19" spans="3:3" s="36" customFormat="1">
      <c r="C19" s="37"/>
    </row>
    <row r="20" spans="3:3" s="36" customFormat="1">
      <c r="C20" s="37"/>
    </row>
    <row r="21" spans="3:3" s="36" customFormat="1">
      <c r="C21" s="37"/>
    </row>
    <row r="22" spans="3:3" s="36" customFormat="1">
      <c r="C22" s="37"/>
    </row>
    <row r="23" spans="3:3" s="36" customFormat="1">
      <c r="C23" s="37"/>
    </row>
    <row r="24" spans="3:3" s="36" customFormat="1">
      <c r="C24" s="37"/>
    </row>
    <row r="25" spans="3:3" s="36" customFormat="1">
      <c r="C25" s="37"/>
    </row>
    <row r="26" spans="3:3" s="36" customFormat="1">
      <c r="C26" s="37"/>
    </row>
    <row r="27" spans="3:3" s="36" customFormat="1">
      <c r="C27" s="37"/>
    </row>
    <row r="28" spans="3:3" s="36" customFormat="1">
      <c r="C28" s="37"/>
    </row>
    <row r="29" spans="3:3" s="36" customFormat="1">
      <c r="C29" s="37"/>
    </row>
    <row r="30" spans="3:3" s="36" customFormat="1">
      <c r="C30" s="37"/>
    </row>
    <row r="31" spans="3:3" s="36" customFormat="1">
      <c r="C31" s="37"/>
    </row>
    <row r="32" spans="3:3" s="36" customFormat="1">
      <c r="C32" s="37"/>
    </row>
    <row r="33" spans="3:3" s="36" customFormat="1">
      <c r="C33" s="37"/>
    </row>
    <row r="34" spans="3:3" s="36" customFormat="1">
      <c r="C34" s="37"/>
    </row>
    <row r="35" spans="3:3" s="36" customFormat="1">
      <c r="C35" s="37"/>
    </row>
    <row r="36" spans="3:3" s="36" customFormat="1">
      <c r="C36" s="37"/>
    </row>
    <row r="37" spans="3:3" s="36" customFormat="1">
      <c r="C37" s="37"/>
    </row>
    <row r="38" spans="3:3" s="36" customFormat="1">
      <c r="C38" s="37"/>
    </row>
  </sheetData>
  <sheetProtection algorithmName="SHA-512" hashValue="FYPIy0ApDTsmjwC4hdUYfUqcXr2Js2mahds4q/hMTSaKTa/2OUzwEBw2gABe8kMCo/8VwY/CseF4co3kEM5maw==" saltValue="3n0j3UC0SM9cUUSoa9Ce+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คำชี้แจง</vt:lpstr>
      <vt:lpstr>Data</vt:lpstr>
      <vt:lpstr>Result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Anuwat-PC</dc:creator>
  <cp:lastModifiedBy>Anuwat-PC</cp:lastModifiedBy>
  <dcterms:created xsi:type="dcterms:W3CDTF">2022-07-27T07:13:46Z</dcterms:created>
  <dcterms:modified xsi:type="dcterms:W3CDTF">2022-08-06T18:17:38Z</dcterms:modified>
</cp:coreProperties>
</file>